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<sst xmlns="http://schemas.openxmlformats.org/spreadsheetml/2006/main" count="285" uniqueCount="180">
  <si>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</si>
  <si>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</si>
  <si>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</si>
  <si>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</si>
  <si>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</si>
  <si>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</si>
  <si>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</si>
  <si>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</si>
  <si>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</si>
  <si>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</si>
  <si>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</si>
  <si>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</si>
  <si>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</si>
  <si>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</si>
  <si>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</si>
  <si>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</si>
  <si>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</si>
  <si>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</si>
  <si>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</si>
  <si>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</si>
  <si>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</si>
  <si>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</si>
  <si>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</si>
  <si>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</si>
  <si>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</si>
  <si>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</si>
  <si>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</si>
  <si>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</si>
  <si>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</si>
  <si>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</si>
  <si>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</si>
  <si>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</si>
  <si>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</si>
  <si>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</si>
  <si>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</si>
  <si>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</si>
  <si>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</si>
  <si>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</si>
  <si>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</si>
  <si>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</si>
  <si>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</si>
  <si>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</si>
  <si>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</si>
  <si>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</si>
  <si>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</si>
  <si>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</si>
  <si>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</si>
  <si>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</si>
  <si>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</si>
  <si>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</si>
  <si>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</si>
  <si>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</si>
  <si>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</si>
  <si>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</si>
  <si>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</si>
  <si>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</si>
  <si>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</si>
  <si>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</si>
  <si>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</si>
  <si>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</si>
  <si>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</si>
  <si>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</si>
  <si>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</si>
  <si>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</si>
  <si>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</si>
  <si>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</si>
  <si>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</si>
  <si>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</si>
  <si>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</si>
  <si>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</si>
  <si>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</si>
  <si>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</si>
  <si>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</si>
  <si>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</si>
  <si>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</si>
  <si>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</si>
  <si>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</si>
  <si>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</si>
  <si>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</si>
  <si>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</si>
  <si>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</si>
  <si>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</si>
  <si>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</si>
  <si>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</si>
  <si>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</si>
  <si>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</si>
  <si>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</si>
  <si>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</si>
  <si>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</si>
  <si>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</si>
  <si>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</si>
  <si>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</si>
  <si>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</si>
  <si>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</si>
  <si>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</si>
  <si>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</si>
  <si>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</si>
  <si>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</si>
  <si>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</si>
  <si>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</si>
  <si>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</si>
  <si>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</si>
  <si>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</si>
  <si>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</si>
  <si>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</si>
  <si>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</si>
  <si>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</si>
  <si>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</si>
  <si>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</si>
  <si>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139</t>
  </si>
  <si>
    <t>145</t>
  </si>
  <si>
    <t>125</t>
  </si>
  <si>
    <t>138</t>
  </si>
  <si>
    <t>129</t>
  </si>
  <si>
    <t>136</t>
  </si>
  <si>
    <t>131</t>
  </si>
  <si>
    <t>135</t>
  </si>
  <si>
    <t>134</t>
  </si>
  <si>
    <t>140</t>
  </si>
  <si>
    <t>149</t>
  </si>
  <si>
    <t>133</t>
  </si>
  <si>
    <t>100</t>
  </si>
  <si>
    <t>123</t>
  </si>
  <si>
    <t>1141</t>
  </si>
  <si>
    <t>132</t>
  </si>
  <si>
    <t>19</t>
  </si>
  <si>
    <t>144</t>
  </si>
  <si>
    <t>141</t>
  </si>
  <si>
    <t>150</t>
  </si>
  <si>
    <t>146</t>
  </si>
  <si>
    <t>1139</t>
  </si>
  <si>
    <t>61</t>
  </si>
  <si>
    <t>Decontarea serviciilor medicale pe luna Septembrie 2021</t>
  </si>
  <si>
    <t>06.10.2021</t>
  </si>
  <si>
    <t>114</t>
  </si>
  <si>
    <t>05.10.2021</t>
  </si>
  <si>
    <t>1596</t>
  </si>
  <si>
    <t>07.10.2021</t>
  </si>
  <si>
    <t>158</t>
  </si>
  <si>
    <t>04.10.2021</t>
  </si>
  <si>
    <t>499560</t>
  </si>
  <si>
    <t>147</t>
  </si>
  <si>
    <t>126</t>
  </si>
  <si>
    <t>30.09.2021</t>
  </si>
  <si>
    <t>01.10.2021</t>
  </si>
  <si>
    <t>1156</t>
  </si>
  <si>
    <t>10.10.2021</t>
  </si>
  <si>
    <t>127</t>
  </si>
  <si>
    <t>233</t>
  </si>
  <si>
    <t>4362307</t>
  </si>
  <si>
    <t>08.10.2021</t>
  </si>
  <si>
    <t>183</t>
  </si>
  <si>
    <t>84</t>
  </si>
  <si>
    <t>154</t>
  </si>
  <si>
    <t>187</t>
  </si>
  <si>
    <t>97</t>
  </si>
  <si>
    <t>112</t>
  </si>
  <si>
    <t>901</t>
  </si>
  <si>
    <t>59</t>
  </si>
  <si>
    <t>11.10.2021</t>
  </si>
  <si>
    <t>1142</t>
  </si>
  <si>
    <t>20</t>
  </si>
  <si>
    <t>142</t>
  </si>
  <si>
    <t>151</t>
  </si>
  <si>
    <t>02.10.2021</t>
  </si>
  <si>
    <t>3</t>
  </si>
  <si>
    <t>1144</t>
  </si>
  <si>
    <t>1136</t>
  </si>
  <si>
    <t>27</t>
  </si>
  <si>
    <t>73</t>
  </si>
  <si>
    <t>211</t>
  </si>
  <si>
    <t>1179</t>
  </si>
  <si>
    <t>200</t>
  </si>
  <si>
    <t>283</t>
  </si>
  <si>
    <t>2125</t>
  </si>
  <si>
    <t>1135</t>
  </si>
  <si>
    <t>105</t>
  </si>
  <si>
    <t>89</t>
  </si>
  <si>
    <t>031</t>
  </si>
  <si>
    <t>62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</si>
</sst>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3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2" fillId="0" borderId="3" xfId="21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2" fillId="2" borderId="3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/>
    </xf>
    <xf numFmtId="49" fontId="3" fillId="0" borderId="1" xfId="21" applyNumberFormat="1" applyFont="1" applyFill="1" applyBorder="1" applyAlignment="1">
      <alignment horizontal="center"/>
      <protection/>
    </xf>
    <xf numFmtId="14" fontId="3" fillId="0" borderId="1" xfId="21" applyNumberFormat="1" applyFont="1" applyFill="1" applyBorder="1">
      <alignment/>
      <protection/>
    </xf>
    <xf numFmtId="4" fontId="2" fillId="0" borderId="3" xfId="21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 horizontal="center"/>
    </xf>
    <xf numFmtId="0" fontId="3" fillId="0" borderId="1" xfId="21" applyNumberFormat="1" applyFont="1" applyBorder="1" applyAlignment="1">
      <alignment horizontal="center"/>
      <protection/>
    </xf>
    <xf numFmtId="4" fontId="2" fillId="0" borderId="4" xfId="21" applyNumberFormat="1" applyFont="1" applyBorder="1">
      <alignment/>
      <protection/>
    </xf>
    <xf numFmtId="14" fontId="3" fillId="3" borderId="1" xfId="21" applyNumberFormat="1" applyFont="1" applyFill="1" applyBorder="1">
      <alignment/>
      <protection/>
    </xf>
    <xf numFmtId="4" fontId="2" fillId="3" borderId="4" xfId="21" applyNumberFormat="1" applyFont="1" applyFill="1" applyBorder="1">
      <alignment/>
      <protection/>
    </xf>
    <xf numFmtId="4" fontId="2" fillId="2" borderId="4" xfId="21" applyNumberFormat="1" applyFont="1" applyFill="1" applyBorder="1">
      <alignment/>
      <protection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3" fillId="0" borderId="0" xfId="21" applyNumberFormat="1" applyFont="1" applyBorder="1" applyAlignment="1">
      <alignment horizontal="center"/>
      <protection/>
    </xf>
    <xf numFmtId="0" fontId="2" fillId="0" borderId="1" xfId="21" applyFont="1" applyBorder="1" applyAlignment="1">
      <alignment horizontal="center" vertical="center" wrapText="1"/>
      <protection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4" fontId="7" fillId="2" borderId="6" xfId="2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0" fontId="2" fillId="0" borderId="3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R19" sqref="R19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21" customWidth="1"/>
  </cols>
  <sheetData>
    <row r="1" spans="1:11" ht="12.75">
      <c r="A1" s="52" t="s">
        <v>132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12.75" customHeight="1">
      <c r="A5" s="49" t="s">
        <v>0</v>
      </c>
      <c r="B5" s="49" t="s">
        <v>1</v>
      </c>
      <c r="C5" s="49" t="s">
        <v>2</v>
      </c>
      <c r="D5" s="53" t="s">
        <v>99</v>
      </c>
      <c r="E5" s="53"/>
      <c r="F5" s="53" t="s">
        <v>100</v>
      </c>
      <c r="G5" s="53"/>
      <c r="H5" s="49" t="s">
        <v>101</v>
      </c>
      <c r="I5" s="1"/>
      <c r="J5" s="1"/>
      <c r="K5" s="2"/>
    </row>
    <row r="6" spans="1:13" ht="12.75">
      <c r="A6" s="49"/>
      <c r="B6" s="49"/>
      <c r="C6" s="49"/>
      <c r="D6" s="3" t="s">
        <v>102</v>
      </c>
      <c r="E6" s="3" t="s">
        <v>103</v>
      </c>
      <c r="F6" s="3" t="s">
        <v>104</v>
      </c>
      <c r="G6" s="3" t="s">
        <v>105</v>
      </c>
      <c r="H6" s="54"/>
      <c r="I6" s="23" t="s">
        <v>106</v>
      </c>
      <c r="J6" s="24" t="s">
        <v>107</v>
      </c>
      <c r="K6" s="22" t="s">
        <v>108</v>
      </c>
      <c r="M6" s="18"/>
    </row>
    <row r="7" spans="1:11" ht="12.75">
      <c r="A7" s="3">
        <v>1</v>
      </c>
      <c r="B7" s="4" t="s">
        <v>3</v>
      </c>
      <c r="C7" s="5">
        <v>19576153</v>
      </c>
      <c r="D7" s="25" t="s">
        <v>112</v>
      </c>
      <c r="E7" s="26" t="s">
        <v>133</v>
      </c>
      <c r="F7" s="6">
        <v>11220.3</v>
      </c>
      <c r="G7" s="6">
        <v>12082.92</v>
      </c>
      <c r="H7" s="27">
        <f>F7+G7</f>
        <v>23303.22</v>
      </c>
      <c r="I7" s="6">
        <f>F7/3.5</f>
        <v>3205.7999999999997</v>
      </c>
      <c r="J7" s="6">
        <f>G7/8.5</f>
        <v>1421.52</v>
      </c>
      <c r="K7" s="28">
        <f>F7*100/H7</f>
        <v>48.14913990427074</v>
      </c>
    </row>
    <row r="8" spans="1:11" ht="12.75">
      <c r="A8" s="3">
        <v>2</v>
      </c>
      <c r="B8" s="4" t="s">
        <v>4</v>
      </c>
      <c r="C8" s="5">
        <v>19413172</v>
      </c>
      <c r="D8" s="25" t="s">
        <v>134</v>
      </c>
      <c r="E8" s="26" t="s">
        <v>135</v>
      </c>
      <c r="F8" s="6">
        <v>17245.2</v>
      </c>
      <c r="G8" s="6">
        <v>17616</v>
      </c>
      <c r="H8" s="27">
        <f aca="true" t="shared" si="0" ref="H8:H71">F8+G8</f>
        <v>34861.2</v>
      </c>
      <c r="I8" s="6">
        <f aca="true" t="shared" si="1" ref="I8:I79">F8/3.5</f>
        <v>4927.2</v>
      </c>
      <c r="J8" s="6">
        <f aca="true" t="shared" si="2" ref="J8:J71">G8/8.5</f>
        <v>2072.470588235294</v>
      </c>
      <c r="K8" s="28">
        <f aca="true" t="shared" si="3" ref="K8:K79">F8*100/H8</f>
        <v>49.46817665484837</v>
      </c>
    </row>
    <row r="9" spans="1:11" ht="12.75">
      <c r="A9" s="3">
        <v>3</v>
      </c>
      <c r="B9" s="4" t="s">
        <v>5</v>
      </c>
      <c r="C9" s="5">
        <v>20691873</v>
      </c>
      <c r="D9" s="25" t="s">
        <v>136</v>
      </c>
      <c r="E9" s="26" t="s">
        <v>137</v>
      </c>
      <c r="F9" s="6">
        <v>15246</v>
      </c>
      <c r="G9" s="6">
        <v>18357.54</v>
      </c>
      <c r="H9" s="27">
        <f t="shared" si="0"/>
        <v>33603.54</v>
      </c>
      <c r="I9" s="6">
        <f t="shared" si="1"/>
        <v>4356</v>
      </c>
      <c r="J9" s="6">
        <f t="shared" si="2"/>
        <v>2159.7105882352944</v>
      </c>
      <c r="K9" s="28">
        <f t="shared" si="3"/>
        <v>45.370219923258084</v>
      </c>
    </row>
    <row r="10" spans="1:11" ht="12.75">
      <c r="A10" s="3">
        <v>4</v>
      </c>
      <c r="B10" s="4" t="s">
        <v>6</v>
      </c>
      <c r="C10" s="5">
        <v>19372030</v>
      </c>
      <c r="D10" s="25" t="s">
        <v>138</v>
      </c>
      <c r="E10" s="26" t="s">
        <v>139</v>
      </c>
      <c r="F10" s="6">
        <v>16686.6</v>
      </c>
      <c r="G10" s="6">
        <v>18875.53</v>
      </c>
      <c r="H10" s="27">
        <f t="shared" si="0"/>
        <v>35562.13</v>
      </c>
      <c r="I10" s="6">
        <f t="shared" si="1"/>
        <v>4767.599999999999</v>
      </c>
      <c r="J10" s="6">
        <f t="shared" si="2"/>
        <v>2220.650588235294</v>
      </c>
      <c r="K10" s="28">
        <f t="shared" si="3"/>
        <v>46.92238625751607</v>
      </c>
    </row>
    <row r="11" spans="1:11" ht="12.75">
      <c r="A11" s="3">
        <v>5</v>
      </c>
      <c r="B11" s="4" t="s">
        <v>7</v>
      </c>
      <c r="C11" s="5">
        <v>19640183</v>
      </c>
      <c r="D11" s="25" t="s">
        <v>112</v>
      </c>
      <c r="E11" s="26" t="s">
        <v>135</v>
      </c>
      <c r="F11" s="6">
        <v>12702.9</v>
      </c>
      <c r="G11" s="6">
        <v>16020.46</v>
      </c>
      <c r="H11" s="27">
        <f t="shared" si="0"/>
        <v>28723.36</v>
      </c>
      <c r="I11" s="6">
        <f t="shared" si="1"/>
        <v>3629.4</v>
      </c>
      <c r="J11" s="6">
        <f t="shared" si="2"/>
        <v>1884.76</v>
      </c>
      <c r="K11" s="28">
        <f t="shared" si="3"/>
        <v>44.2249792503384</v>
      </c>
    </row>
    <row r="12" spans="1:11" ht="12.75">
      <c r="A12" s="3">
        <v>6</v>
      </c>
      <c r="B12" s="4" t="s">
        <v>8</v>
      </c>
      <c r="C12" s="5">
        <v>19641812</v>
      </c>
      <c r="D12" s="25" t="s">
        <v>140</v>
      </c>
      <c r="E12" s="26" t="s">
        <v>139</v>
      </c>
      <c r="F12" s="6">
        <v>12957</v>
      </c>
      <c r="G12" s="6">
        <v>13467.49</v>
      </c>
      <c r="H12" s="27">
        <f t="shared" si="0"/>
        <v>26424.489999999998</v>
      </c>
      <c r="I12" s="6">
        <f t="shared" si="1"/>
        <v>3702</v>
      </c>
      <c r="J12" s="6">
        <f t="shared" si="2"/>
        <v>1584.4105882352942</v>
      </c>
      <c r="K12" s="28">
        <f t="shared" si="3"/>
        <v>49.03405893547993</v>
      </c>
    </row>
    <row r="13" spans="1:11" ht="12.75">
      <c r="A13" s="3">
        <v>7</v>
      </c>
      <c r="B13" s="4" t="s">
        <v>9</v>
      </c>
      <c r="C13" s="5">
        <v>20381651</v>
      </c>
      <c r="D13" s="25" t="s">
        <v>121</v>
      </c>
      <c r="E13" s="26" t="s">
        <v>139</v>
      </c>
      <c r="F13" s="6">
        <v>7539</v>
      </c>
      <c r="G13" s="6">
        <v>7216.84</v>
      </c>
      <c r="H13" s="27">
        <f t="shared" si="0"/>
        <v>14755.84</v>
      </c>
      <c r="I13" s="6">
        <f t="shared" si="1"/>
        <v>2154</v>
      </c>
      <c r="J13" s="6">
        <f t="shared" si="2"/>
        <v>849.04</v>
      </c>
      <c r="K13" s="28">
        <f t="shared" si="3"/>
        <v>51.09163558292852</v>
      </c>
    </row>
    <row r="14" spans="1:11" ht="12.75">
      <c r="A14" s="3">
        <v>8</v>
      </c>
      <c r="B14" s="4" t="s">
        <v>10</v>
      </c>
      <c r="C14" s="5">
        <v>38313862</v>
      </c>
      <c r="D14" s="25" t="s">
        <v>118</v>
      </c>
      <c r="E14" s="26" t="s">
        <v>135</v>
      </c>
      <c r="F14" s="6">
        <v>17262</v>
      </c>
      <c r="G14" s="6">
        <v>14119.27</v>
      </c>
      <c r="H14" s="27">
        <f t="shared" si="0"/>
        <v>31381.27</v>
      </c>
      <c r="I14" s="6">
        <f t="shared" si="1"/>
        <v>4932</v>
      </c>
      <c r="J14" s="6">
        <f t="shared" si="2"/>
        <v>1661.0905882352943</v>
      </c>
      <c r="K14" s="28">
        <f t="shared" si="3"/>
        <v>55.00733399253759</v>
      </c>
    </row>
    <row r="15" spans="1:11" ht="12.75">
      <c r="A15" s="3">
        <v>9</v>
      </c>
      <c r="B15" s="4" t="s">
        <v>83</v>
      </c>
      <c r="C15" s="10">
        <v>37825961</v>
      </c>
      <c r="D15" s="25" t="s">
        <v>141</v>
      </c>
      <c r="E15" s="26" t="s">
        <v>139</v>
      </c>
      <c r="F15" s="6">
        <v>16989</v>
      </c>
      <c r="G15" s="6">
        <v>15879.62</v>
      </c>
      <c r="H15" s="27">
        <f t="shared" si="0"/>
        <v>32868.62</v>
      </c>
      <c r="I15" s="6">
        <f t="shared" si="1"/>
        <v>4854</v>
      </c>
      <c r="J15" s="6">
        <f t="shared" si="2"/>
        <v>1868.1905882352942</v>
      </c>
      <c r="K15" s="28">
        <f t="shared" si="3"/>
        <v>51.6875974713876</v>
      </c>
    </row>
    <row r="16" spans="1:11" ht="12.75">
      <c r="A16" s="3">
        <v>10</v>
      </c>
      <c r="B16" s="4" t="s">
        <v>80</v>
      </c>
      <c r="C16" s="10">
        <v>38066940</v>
      </c>
      <c r="D16" s="25" t="s">
        <v>142</v>
      </c>
      <c r="E16" s="26" t="s">
        <v>143</v>
      </c>
      <c r="F16" s="6">
        <v>12740</v>
      </c>
      <c r="G16" s="6">
        <v>9195.13</v>
      </c>
      <c r="H16" s="27">
        <f t="shared" si="0"/>
        <v>21935.129999999997</v>
      </c>
      <c r="I16" s="6">
        <f t="shared" si="1"/>
        <v>3640</v>
      </c>
      <c r="J16" s="6">
        <f t="shared" si="2"/>
        <v>1081.78</v>
      </c>
      <c r="K16" s="28">
        <f t="shared" si="3"/>
        <v>58.080348737390665</v>
      </c>
    </row>
    <row r="17" spans="1:11" ht="12.75">
      <c r="A17" s="3">
        <v>11</v>
      </c>
      <c r="B17" s="4" t="s">
        <v>11</v>
      </c>
      <c r="C17" s="5">
        <v>20106775</v>
      </c>
      <c r="D17" s="25" t="s">
        <v>109</v>
      </c>
      <c r="E17" s="26" t="s">
        <v>144</v>
      </c>
      <c r="F17" s="6">
        <v>9979.2</v>
      </c>
      <c r="G17" s="6">
        <v>11506.62</v>
      </c>
      <c r="H17" s="27">
        <f t="shared" si="0"/>
        <v>21485.82</v>
      </c>
      <c r="I17" s="6">
        <f t="shared" si="1"/>
        <v>2851.2000000000003</v>
      </c>
      <c r="J17" s="6">
        <f t="shared" si="2"/>
        <v>1353.72</v>
      </c>
      <c r="K17" s="28">
        <f t="shared" si="3"/>
        <v>46.445516159029545</v>
      </c>
    </row>
    <row r="18" spans="1:11" ht="12.75">
      <c r="A18" s="3">
        <v>12</v>
      </c>
      <c r="B18" s="4" t="s">
        <v>12</v>
      </c>
      <c r="C18" s="5">
        <v>20106856</v>
      </c>
      <c r="D18" s="25" t="s">
        <v>113</v>
      </c>
      <c r="E18" s="26" t="s">
        <v>139</v>
      </c>
      <c r="F18" s="6">
        <v>12081.3</v>
      </c>
      <c r="G18" s="6">
        <v>16069.68</v>
      </c>
      <c r="H18" s="27">
        <f t="shared" si="0"/>
        <v>28150.98</v>
      </c>
      <c r="I18" s="6">
        <f t="shared" si="1"/>
        <v>3451.7999999999997</v>
      </c>
      <c r="J18" s="6">
        <f t="shared" si="2"/>
        <v>1890.550588235294</v>
      </c>
      <c r="K18" s="28">
        <f t="shared" si="3"/>
        <v>42.91609031017748</v>
      </c>
    </row>
    <row r="19" spans="1:11" ht="12.75">
      <c r="A19" s="3">
        <v>13</v>
      </c>
      <c r="B19" s="4" t="s">
        <v>79</v>
      </c>
      <c r="C19" s="10">
        <v>20991617</v>
      </c>
      <c r="D19" s="25" t="s">
        <v>127</v>
      </c>
      <c r="E19" s="26" t="s">
        <v>144</v>
      </c>
      <c r="F19" s="6">
        <v>10787.7</v>
      </c>
      <c r="G19" s="6">
        <v>11562.47</v>
      </c>
      <c r="H19" s="27">
        <f t="shared" si="0"/>
        <v>22350.17</v>
      </c>
      <c r="I19" s="6">
        <f t="shared" si="1"/>
        <v>3082.2000000000003</v>
      </c>
      <c r="J19" s="6">
        <f t="shared" si="2"/>
        <v>1360.290588235294</v>
      </c>
      <c r="K19" s="28">
        <f t="shared" si="3"/>
        <v>48.26674696434077</v>
      </c>
    </row>
    <row r="20" spans="1:11" ht="12.75">
      <c r="A20" s="3">
        <v>14</v>
      </c>
      <c r="B20" s="4" t="s">
        <v>13</v>
      </c>
      <c r="C20" s="5">
        <v>20106627</v>
      </c>
      <c r="D20" s="25" t="s">
        <v>145</v>
      </c>
      <c r="E20" s="26" t="s">
        <v>146</v>
      </c>
      <c r="F20" s="6">
        <v>6392.93</v>
      </c>
      <c r="G20" s="6">
        <v>8125.24</v>
      </c>
      <c r="H20" s="27">
        <f t="shared" si="0"/>
        <v>14518.17</v>
      </c>
      <c r="I20" s="6">
        <f t="shared" si="1"/>
        <v>1826.5514285714287</v>
      </c>
      <c r="J20" s="6">
        <f t="shared" si="2"/>
        <v>955.9105882352941</v>
      </c>
      <c r="K20" s="28">
        <f t="shared" si="3"/>
        <v>44.03399326499139</v>
      </c>
    </row>
    <row r="21" spans="1:11" ht="12.75">
      <c r="A21" s="3">
        <v>15</v>
      </c>
      <c r="B21" s="11" t="s">
        <v>88</v>
      </c>
      <c r="C21" s="11">
        <v>31253534</v>
      </c>
      <c r="D21" s="25" t="s">
        <v>109</v>
      </c>
      <c r="E21" s="26" t="s">
        <v>143</v>
      </c>
      <c r="F21" s="6">
        <v>13440</v>
      </c>
      <c r="G21" s="6">
        <v>13011.55</v>
      </c>
      <c r="H21" s="27">
        <f t="shared" si="0"/>
        <v>26451.55</v>
      </c>
      <c r="I21" s="6">
        <f t="shared" si="1"/>
        <v>3840</v>
      </c>
      <c r="J21" s="6">
        <f t="shared" si="2"/>
        <v>1530.770588235294</v>
      </c>
      <c r="K21" s="28">
        <f t="shared" si="3"/>
        <v>50.80987692592684</v>
      </c>
    </row>
    <row r="22" spans="1:11" ht="12.75">
      <c r="A22" s="3">
        <v>16</v>
      </c>
      <c r="B22" s="4" t="s">
        <v>14</v>
      </c>
      <c r="C22" s="5">
        <v>19478708</v>
      </c>
      <c r="D22" s="25" t="s">
        <v>115</v>
      </c>
      <c r="E22" s="26" t="s">
        <v>139</v>
      </c>
      <c r="F22" s="6">
        <v>12751.2</v>
      </c>
      <c r="G22" s="6">
        <v>14200.44</v>
      </c>
      <c r="H22" s="27">
        <f t="shared" si="0"/>
        <v>26951.64</v>
      </c>
      <c r="I22" s="6">
        <f t="shared" si="1"/>
        <v>3643.2000000000003</v>
      </c>
      <c r="J22" s="6">
        <f t="shared" si="2"/>
        <v>1670.64</v>
      </c>
      <c r="K22" s="28">
        <f t="shared" si="3"/>
        <v>47.311406652804806</v>
      </c>
    </row>
    <row r="23" spans="1:11" ht="12.75">
      <c r="A23" s="3">
        <v>17</v>
      </c>
      <c r="B23" s="4" t="s">
        <v>15</v>
      </c>
      <c r="C23" s="5">
        <v>19370705</v>
      </c>
      <c r="D23" s="25" t="s">
        <v>147</v>
      </c>
      <c r="E23" s="26" t="s">
        <v>139</v>
      </c>
      <c r="F23" s="6">
        <v>9066.75</v>
      </c>
      <c r="G23" s="6">
        <v>16077.84</v>
      </c>
      <c r="H23" s="27">
        <f t="shared" si="0"/>
        <v>25144.59</v>
      </c>
      <c r="I23" s="6">
        <f t="shared" si="1"/>
        <v>2590.5</v>
      </c>
      <c r="J23" s="6">
        <f t="shared" si="2"/>
        <v>1891.510588235294</v>
      </c>
      <c r="K23" s="28">
        <f t="shared" si="3"/>
        <v>36.05845233507486</v>
      </c>
    </row>
    <row r="24" spans="1:11" ht="12.75">
      <c r="A24" s="3">
        <v>18</v>
      </c>
      <c r="B24" s="4" t="s">
        <v>16</v>
      </c>
      <c r="C24" s="5">
        <v>20451781</v>
      </c>
      <c r="D24" s="25" t="s">
        <v>148</v>
      </c>
      <c r="E24" s="26" t="s">
        <v>143</v>
      </c>
      <c r="F24" s="6">
        <v>12686.1</v>
      </c>
      <c r="G24" s="6">
        <v>18309.6</v>
      </c>
      <c r="H24" s="27">
        <f t="shared" si="0"/>
        <v>30995.699999999997</v>
      </c>
      <c r="I24" s="6">
        <f t="shared" si="1"/>
        <v>3624.6</v>
      </c>
      <c r="J24" s="6">
        <f t="shared" si="2"/>
        <v>2154.070588235294</v>
      </c>
      <c r="K24" s="28">
        <f t="shared" si="3"/>
        <v>40.92858041599319</v>
      </c>
    </row>
    <row r="25" spans="1:11" ht="12.75">
      <c r="A25" s="3">
        <v>19</v>
      </c>
      <c r="B25" s="4" t="s">
        <v>17</v>
      </c>
      <c r="C25" s="5">
        <v>20845514</v>
      </c>
      <c r="D25" s="25" t="s">
        <v>109</v>
      </c>
      <c r="E25" s="26" t="s">
        <v>133</v>
      </c>
      <c r="F25" s="6">
        <v>8778</v>
      </c>
      <c r="G25" s="6">
        <v>11569.86</v>
      </c>
      <c r="H25" s="27">
        <f t="shared" si="0"/>
        <v>20347.86</v>
      </c>
      <c r="I25" s="6">
        <f t="shared" si="1"/>
        <v>2508</v>
      </c>
      <c r="J25" s="6">
        <f t="shared" si="2"/>
        <v>1361.16</v>
      </c>
      <c r="K25" s="28">
        <f t="shared" si="3"/>
        <v>43.13967169029077</v>
      </c>
    </row>
    <row r="26" spans="1:11" ht="12.75">
      <c r="A26" s="3">
        <v>20</v>
      </c>
      <c r="B26" s="11" t="s">
        <v>90</v>
      </c>
      <c r="C26" s="11">
        <v>31640980</v>
      </c>
      <c r="D26" s="25" t="s">
        <v>142</v>
      </c>
      <c r="E26" s="26" t="s">
        <v>144</v>
      </c>
      <c r="F26" s="6">
        <v>10867.5</v>
      </c>
      <c r="G26" s="6">
        <v>11940.55</v>
      </c>
      <c r="H26" s="27">
        <f t="shared" si="0"/>
        <v>22808.05</v>
      </c>
      <c r="I26" s="6">
        <f t="shared" si="1"/>
        <v>3105</v>
      </c>
      <c r="J26" s="6">
        <f t="shared" si="2"/>
        <v>1404.770588235294</v>
      </c>
      <c r="K26" s="28">
        <f t="shared" si="3"/>
        <v>47.647650719811644</v>
      </c>
    </row>
    <row r="27" spans="1:11" ht="12.75">
      <c r="A27" s="3">
        <v>21</v>
      </c>
      <c r="B27" s="4" t="s">
        <v>18</v>
      </c>
      <c r="C27" s="5">
        <v>19748755</v>
      </c>
      <c r="D27" s="25" t="s">
        <v>126</v>
      </c>
      <c r="E27" s="26" t="s">
        <v>143</v>
      </c>
      <c r="F27" s="6">
        <v>9152.5</v>
      </c>
      <c r="G27" s="6">
        <v>10421.77</v>
      </c>
      <c r="H27" s="27">
        <f t="shared" si="0"/>
        <v>19574.27</v>
      </c>
      <c r="I27" s="6">
        <f t="shared" si="1"/>
        <v>2615</v>
      </c>
      <c r="J27" s="6">
        <f t="shared" si="2"/>
        <v>1226.0905882352943</v>
      </c>
      <c r="K27" s="28">
        <f t="shared" si="3"/>
        <v>46.75781012523072</v>
      </c>
    </row>
    <row r="28" spans="1:11" ht="12.75">
      <c r="A28" s="3">
        <v>22</v>
      </c>
      <c r="B28" s="4" t="s">
        <v>81</v>
      </c>
      <c r="C28" s="10">
        <v>20288243</v>
      </c>
      <c r="D28" s="25" t="s">
        <v>149</v>
      </c>
      <c r="E28" s="26" t="s">
        <v>139</v>
      </c>
      <c r="F28" s="6">
        <v>7854</v>
      </c>
      <c r="G28" s="6">
        <v>5931.73</v>
      </c>
      <c r="H28" s="27">
        <f>F28+G28</f>
        <v>13785.73</v>
      </c>
      <c r="I28" s="6">
        <f t="shared" si="1"/>
        <v>2244</v>
      </c>
      <c r="J28" s="6">
        <f t="shared" si="2"/>
        <v>697.850588235294</v>
      </c>
      <c r="K28" s="28">
        <f t="shared" si="3"/>
        <v>56.97195578326284</v>
      </c>
    </row>
    <row r="29" spans="1:11" ht="12.75">
      <c r="A29" s="3">
        <v>23</v>
      </c>
      <c r="B29" s="4" t="s">
        <v>19</v>
      </c>
      <c r="C29" s="5">
        <v>19371255</v>
      </c>
      <c r="D29" s="25" t="s">
        <v>111</v>
      </c>
      <c r="E29" s="26" t="s">
        <v>144</v>
      </c>
      <c r="F29" s="6">
        <v>16690.8</v>
      </c>
      <c r="G29" s="6">
        <v>12936.58</v>
      </c>
      <c r="H29" s="27">
        <f t="shared" si="0"/>
        <v>29627.379999999997</v>
      </c>
      <c r="I29" s="6">
        <f t="shared" si="1"/>
        <v>4768.8</v>
      </c>
      <c r="J29" s="6">
        <f t="shared" si="2"/>
        <v>1521.9505882352942</v>
      </c>
      <c r="K29" s="28">
        <f t="shared" si="3"/>
        <v>56.3357272900945</v>
      </c>
    </row>
    <row r="30" spans="1:11" ht="12.75">
      <c r="A30" s="7">
        <v>24</v>
      </c>
      <c r="B30" s="16" t="s">
        <v>20</v>
      </c>
      <c r="C30" s="17">
        <v>20189967</v>
      </c>
      <c r="D30" s="29"/>
      <c r="E30" s="30"/>
      <c r="F30" s="8">
        <v>0</v>
      </c>
      <c r="G30" s="8">
        <v>0</v>
      </c>
      <c r="H30" s="31">
        <f t="shared" si="0"/>
        <v>0</v>
      </c>
      <c r="I30" s="8">
        <f t="shared" si="1"/>
        <v>0</v>
      </c>
      <c r="J30" s="8">
        <f t="shared" si="2"/>
        <v>0</v>
      </c>
      <c r="K30" s="32" t="e">
        <f t="shared" si="3"/>
        <v>#DIV/0!</v>
      </c>
    </row>
    <row r="31" spans="1:11" ht="12.75">
      <c r="A31" s="3">
        <v>25</v>
      </c>
      <c r="B31" s="4" t="s">
        <v>21</v>
      </c>
      <c r="C31" s="5">
        <v>19748747</v>
      </c>
      <c r="D31" s="25" t="s">
        <v>118</v>
      </c>
      <c r="E31" s="26" t="s">
        <v>150</v>
      </c>
      <c r="F31" s="6">
        <v>14700</v>
      </c>
      <c r="G31" s="6">
        <v>10962.71</v>
      </c>
      <c r="H31" s="27">
        <f t="shared" si="0"/>
        <v>25662.71</v>
      </c>
      <c r="I31" s="6">
        <f t="shared" si="1"/>
        <v>4200</v>
      </c>
      <c r="J31" s="6">
        <f t="shared" si="2"/>
        <v>1289.730588235294</v>
      </c>
      <c r="K31" s="28">
        <f t="shared" si="3"/>
        <v>57.281557559587434</v>
      </c>
    </row>
    <row r="32" spans="1:11" ht="12.75">
      <c r="A32" s="3">
        <v>26</v>
      </c>
      <c r="B32" s="4" t="s">
        <v>22</v>
      </c>
      <c r="C32" s="5">
        <v>19640353</v>
      </c>
      <c r="D32" s="25" t="s">
        <v>124</v>
      </c>
      <c r="E32" s="26" t="s">
        <v>150</v>
      </c>
      <c r="F32" s="6">
        <v>8649.9</v>
      </c>
      <c r="G32" s="6">
        <v>7852.81</v>
      </c>
      <c r="H32" s="27">
        <f t="shared" si="0"/>
        <v>16502.71</v>
      </c>
      <c r="I32" s="6">
        <f t="shared" si="1"/>
        <v>2471.4</v>
      </c>
      <c r="J32" s="6">
        <f t="shared" si="2"/>
        <v>923.86</v>
      </c>
      <c r="K32" s="28">
        <f t="shared" si="3"/>
        <v>52.41502759243785</v>
      </c>
    </row>
    <row r="33" spans="1:11" ht="12.75">
      <c r="A33" s="3">
        <v>27</v>
      </c>
      <c r="B33" s="4" t="s">
        <v>23</v>
      </c>
      <c r="C33" s="5">
        <v>20245331</v>
      </c>
      <c r="D33" s="25" t="s">
        <v>114</v>
      </c>
      <c r="E33" s="26" t="s">
        <v>139</v>
      </c>
      <c r="F33" s="6">
        <v>8305.5</v>
      </c>
      <c r="G33" s="6">
        <v>9706.32</v>
      </c>
      <c r="H33" s="27">
        <f t="shared" si="0"/>
        <v>18011.82</v>
      </c>
      <c r="I33" s="6">
        <f t="shared" si="1"/>
        <v>2373</v>
      </c>
      <c r="J33" s="6">
        <f t="shared" si="2"/>
        <v>1141.92</v>
      </c>
      <c r="K33" s="28">
        <f t="shared" si="3"/>
        <v>46.11138685596458</v>
      </c>
    </row>
    <row r="34" spans="1:13" ht="12.75">
      <c r="A34" s="3">
        <v>28</v>
      </c>
      <c r="B34" s="4" t="s">
        <v>24</v>
      </c>
      <c r="C34" s="5">
        <v>20245340</v>
      </c>
      <c r="D34" s="25" t="s">
        <v>151</v>
      </c>
      <c r="E34" s="26" t="s">
        <v>139</v>
      </c>
      <c r="F34" s="6">
        <v>8470</v>
      </c>
      <c r="G34" s="6">
        <v>9855.5</v>
      </c>
      <c r="H34" s="27">
        <f t="shared" si="0"/>
        <v>18325.5</v>
      </c>
      <c r="I34" s="6">
        <f t="shared" si="1"/>
        <v>2420</v>
      </c>
      <c r="J34" s="6">
        <f t="shared" si="2"/>
        <v>1159.4705882352941</v>
      </c>
      <c r="K34" s="28">
        <f t="shared" si="3"/>
        <v>46.21974843796895</v>
      </c>
      <c r="M34" s="18"/>
    </row>
    <row r="35" spans="1:11" ht="12.75">
      <c r="A35" s="3">
        <v>29</v>
      </c>
      <c r="B35" s="4" t="s">
        <v>25</v>
      </c>
      <c r="C35" s="5">
        <v>36371840</v>
      </c>
      <c r="D35" s="25" t="s">
        <v>152</v>
      </c>
      <c r="E35" s="26" t="s">
        <v>133</v>
      </c>
      <c r="F35" s="6">
        <v>12643.75</v>
      </c>
      <c r="G35" s="6">
        <v>11645.34</v>
      </c>
      <c r="H35" s="27">
        <f t="shared" si="0"/>
        <v>24289.09</v>
      </c>
      <c r="I35" s="6">
        <f t="shared" si="1"/>
        <v>3612.5</v>
      </c>
      <c r="J35" s="6">
        <f t="shared" si="2"/>
        <v>1370.04</v>
      </c>
      <c r="K35" s="28">
        <f t="shared" si="3"/>
        <v>52.05526431825976</v>
      </c>
    </row>
    <row r="36" spans="1:11" ht="12.75">
      <c r="A36" s="3">
        <v>30</v>
      </c>
      <c r="B36" s="4" t="s">
        <v>26</v>
      </c>
      <c r="C36" s="5">
        <v>20244921</v>
      </c>
      <c r="D36" s="25" t="s">
        <v>153</v>
      </c>
      <c r="E36" s="26" t="s">
        <v>139</v>
      </c>
      <c r="F36" s="6">
        <v>9474.5</v>
      </c>
      <c r="G36" s="6">
        <v>10952.68</v>
      </c>
      <c r="H36" s="27">
        <f t="shared" si="0"/>
        <v>20427.18</v>
      </c>
      <c r="I36" s="6">
        <f t="shared" si="1"/>
        <v>2707</v>
      </c>
      <c r="J36" s="6">
        <f t="shared" si="2"/>
        <v>1288.550588235294</v>
      </c>
      <c r="K36" s="28">
        <f t="shared" si="3"/>
        <v>46.38183048271959</v>
      </c>
    </row>
    <row r="37" spans="1:11" ht="12.75">
      <c r="A37" s="3">
        <v>31</v>
      </c>
      <c r="B37" s="4" t="s">
        <v>27</v>
      </c>
      <c r="C37" s="5">
        <v>19576765</v>
      </c>
      <c r="D37" s="25" t="s">
        <v>142</v>
      </c>
      <c r="E37" s="26" t="s">
        <v>143</v>
      </c>
      <c r="F37" s="6">
        <v>11590.25</v>
      </c>
      <c r="G37" s="6">
        <v>11779.47</v>
      </c>
      <c r="H37" s="27">
        <f t="shared" si="0"/>
        <v>23369.72</v>
      </c>
      <c r="I37" s="6">
        <f t="shared" si="1"/>
        <v>3311.5</v>
      </c>
      <c r="J37" s="6">
        <f t="shared" si="2"/>
        <v>1385.82</v>
      </c>
      <c r="K37" s="28">
        <f t="shared" si="3"/>
        <v>49.59515989066193</v>
      </c>
    </row>
    <row r="38" spans="1:11" ht="12.75">
      <c r="A38" s="3">
        <v>32</v>
      </c>
      <c r="B38" s="4" t="s">
        <v>28</v>
      </c>
      <c r="C38" s="5">
        <v>20451854</v>
      </c>
      <c r="D38" s="25" t="s">
        <v>154</v>
      </c>
      <c r="E38" s="26" t="s">
        <v>133</v>
      </c>
      <c r="F38" s="6">
        <v>11424</v>
      </c>
      <c r="G38" s="6">
        <v>12695.18</v>
      </c>
      <c r="H38" s="27">
        <f t="shared" si="0"/>
        <v>24119.18</v>
      </c>
      <c r="I38" s="6">
        <f t="shared" si="1"/>
        <v>3264</v>
      </c>
      <c r="J38" s="6">
        <f t="shared" si="2"/>
        <v>1493.550588235294</v>
      </c>
      <c r="K38" s="28">
        <f t="shared" si="3"/>
        <v>47.364794325511895</v>
      </c>
    </row>
    <row r="39" spans="1:11" ht="12.75">
      <c r="A39" s="3">
        <v>33</v>
      </c>
      <c r="B39" s="11" t="s">
        <v>86</v>
      </c>
      <c r="C39" s="11">
        <v>28253836</v>
      </c>
      <c r="D39" s="25" t="s">
        <v>142</v>
      </c>
      <c r="E39" s="26" t="s">
        <v>139</v>
      </c>
      <c r="F39" s="6">
        <v>8181.25</v>
      </c>
      <c r="G39" s="6">
        <v>8844.59</v>
      </c>
      <c r="H39" s="27">
        <f t="shared" si="0"/>
        <v>17025.84</v>
      </c>
      <c r="I39" s="6">
        <f t="shared" si="1"/>
        <v>2337.5</v>
      </c>
      <c r="J39" s="6">
        <f t="shared" si="2"/>
        <v>1040.54</v>
      </c>
      <c r="K39" s="28">
        <f t="shared" si="3"/>
        <v>48.05196101925074</v>
      </c>
    </row>
    <row r="40" spans="1:11" ht="12.75">
      <c r="A40" s="3">
        <v>34</v>
      </c>
      <c r="B40" s="4" t="s">
        <v>29</v>
      </c>
      <c r="C40" s="5">
        <v>14419484</v>
      </c>
      <c r="D40" s="25" t="s">
        <v>118</v>
      </c>
      <c r="E40" s="26" t="s">
        <v>143</v>
      </c>
      <c r="F40" s="6">
        <v>19614</v>
      </c>
      <c r="G40" s="6">
        <v>18696.77</v>
      </c>
      <c r="H40" s="27">
        <f t="shared" si="0"/>
        <v>38310.770000000004</v>
      </c>
      <c r="I40" s="6">
        <f t="shared" si="1"/>
        <v>5604</v>
      </c>
      <c r="J40" s="6">
        <f t="shared" si="2"/>
        <v>2199.62</v>
      </c>
      <c r="K40" s="28">
        <f t="shared" si="3"/>
        <v>51.19709157503229</v>
      </c>
    </row>
    <row r="41" spans="1:11" ht="12.75">
      <c r="A41" s="3">
        <v>35</v>
      </c>
      <c r="B41" s="4" t="s">
        <v>30</v>
      </c>
      <c r="C41" s="5">
        <v>19478490</v>
      </c>
      <c r="D41" s="25" t="s">
        <v>116</v>
      </c>
      <c r="E41" s="26" t="s">
        <v>137</v>
      </c>
      <c r="F41" s="6">
        <v>9454.2</v>
      </c>
      <c r="G41" s="6">
        <v>12878.1</v>
      </c>
      <c r="H41" s="27">
        <f t="shared" si="0"/>
        <v>22332.300000000003</v>
      </c>
      <c r="I41" s="6">
        <f t="shared" si="1"/>
        <v>2701.2000000000003</v>
      </c>
      <c r="J41" s="6">
        <f t="shared" si="2"/>
        <v>1515.070588235294</v>
      </c>
      <c r="K41" s="28">
        <f t="shared" si="3"/>
        <v>42.334197552424065</v>
      </c>
    </row>
    <row r="42" spans="1:11" ht="12.75">
      <c r="A42" s="7">
        <v>36</v>
      </c>
      <c r="B42" s="16" t="s">
        <v>31</v>
      </c>
      <c r="C42" s="17">
        <v>19476510</v>
      </c>
      <c r="D42" s="29"/>
      <c r="E42" s="30"/>
      <c r="F42" s="8">
        <v>0</v>
      </c>
      <c r="G42" s="8">
        <v>0</v>
      </c>
      <c r="H42" s="31">
        <f t="shared" si="0"/>
        <v>0</v>
      </c>
      <c r="I42" s="8">
        <f t="shared" si="1"/>
        <v>0</v>
      </c>
      <c r="J42" s="8">
        <f t="shared" si="2"/>
        <v>0</v>
      </c>
      <c r="K42" s="32" t="e">
        <f t="shared" si="3"/>
        <v>#DIV/0!</v>
      </c>
    </row>
    <row r="43" spans="1:11" ht="12.75">
      <c r="A43" s="3">
        <v>37</v>
      </c>
      <c r="B43" s="4" t="s">
        <v>32</v>
      </c>
      <c r="C43" s="5">
        <v>19477982</v>
      </c>
      <c r="D43" s="25" t="s">
        <v>127</v>
      </c>
      <c r="E43" s="26" t="s">
        <v>135</v>
      </c>
      <c r="F43" s="6">
        <v>12163.2</v>
      </c>
      <c r="G43" s="6">
        <v>10863.34</v>
      </c>
      <c r="H43" s="27">
        <f t="shared" si="0"/>
        <v>23026.54</v>
      </c>
      <c r="I43" s="6">
        <f t="shared" si="1"/>
        <v>3475.2000000000003</v>
      </c>
      <c r="J43" s="6">
        <f t="shared" si="2"/>
        <v>1278.04</v>
      </c>
      <c r="K43" s="28">
        <f t="shared" si="3"/>
        <v>52.822525659521574</v>
      </c>
    </row>
    <row r="44" spans="1:11" ht="12.75">
      <c r="A44" s="3">
        <v>38</v>
      </c>
      <c r="B44" s="4" t="s">
        <v>33</v>
      </c>
      <c r="C44" s="5">
        <v>19372064</v>
      </c>
      <c r="D44" s="25" t="s">
        <v>128</v>
      </c>
      <c r="E44" s="26" t="s">
        <v>135</v>
      </c>
      <c r="F44" s="6">
        <v>8740.2</v>
      </c>
      <c r="G44" s="6">
        <v>11003.08</v>
      </c>
      <c r="H44" s="27">
        <f t="shared" si="0"/>
        <v>19743.28</v>
      </c>
      <c r="I44" s="6">
        <f t="shared" si="1"/>
        <v>2497.2000000000003</v>
      </c>
      <c r="J44" s="6">
        <f t="shared" si="2"/>
        <v>1294.48</v>
      </c>
      <c r="K44" s="28">
        <f t="shared" si="3"/>
        <v>44.26923996418022</v>
      </c>
    </row>
    <row r="45" spans="1:11" ht="12.75">
      <c r="A45" s="3">
        <v>39</v>
      </c>
      <c r="B45" s="4" t="s">
        <v>34</v>
      </c>
      <c r="C45" s="5">
        <v>19640507</v>
      </c>
      <c r="D45" s="25" t="s">
        <v>155</v>
      </c>
      <c r="E45" s="26" t="s">
        <v>135</v>
      </c>
      <c r="F45" s="6">
        <v>15246</v>
      </c>
      <c r="G45" s="6">
        <v>16784.95</v>
      </c>
      <c r="H45" s="27">
        <f t="shared" si="0"/>
        <v>32030.95</v>
      </c>
      <c r="I45" s="6">
        <f t="shared" si="1"/>
        <v>4356</v>
      </c>
      <c r="J45" s="6">
        <f t="shared" si="2"/>
        <v>1974.7</v>
      </c>
      <c r="K45" s="28">
        <f t="shared" si="3"/>
        <v>47.59771408590753</v>
      </c>
    </row>
    <row r="46" spans="1:11" ht="12.75">
      <c r="A46" s="3">
        <v>40</v>
      </c>
      <c r="B46" s="4" t="s">
        <v>35</v>
      </c>
      <c r="C46" s="5">
        <v>21149642</v>
      </c>
      <c r="D46" s="25" t="s">
        <v>156</v>
      </c>
      <c r="E46" s="26" t="s">
        <v>150</v>
      </c>
      <c r="F46" s="6">
        <v>12289.2</v>
      </c>
      <c r="G46" s="6">
        <v>9868.08</v>
      </c>
      <c r="H46" s="27">
        <f t="shared" si="0"/>
        <v>22157.28</v>
      </c>
      <c r="I46" s="6">
        <f t="shared" si="1"/>
        <v>3511.2000000000003</v>
      </c>
      <c r="J46" s="6">
        <f t="shared" si="2"/>
        <v>1160.9505882352942</v>
      </c>
      <c r="K46" s="28">
        <f t="shared" si="3"/>
        <v>55.46348649292693</v>
      </c>
    </row>
    <row r="47" spans="1:11" ht="12.75">
      <c r="A47" s="3">
        <v>41</v>
      </c>
      <c r="B47" s="4" t="s">
        <v>36</v>
      </c>
      <c r="C47" s="5">
        <v>19748836</v>
      </c>
      <c r="D47" s="25" t="s">
        <v>138</v>
      </c>
      <c r="E47" s="26" t="s">
        <v>135</v>
      </c>
      <c r="F47" s="6">
        <v>12079.2</v>
      </c>
      <c r="G47" s="6">
        <v>9225.73</v>
      </c>
      <c r="H47" s="27">
        <f t="shared" si="0"/>
        <v>21304.93</v>
      </c>
      <c r="I47" s="6">
        <f t="shared" si="1"/>
        <v>3451.2000000000003</v>
      </c>
      <c r="J47" s="6">
        <f t="shared" si="2"/>
        <v>1085.3799999999999</v>
      </c>
      <c r="K47" s="28">
        <f t="shared" si="3"/>
        <v>56.69673638918316</v>
      </c>
    </row>
    <row r="48" spans="1:11" ht="12.75">
      <c r="A48" s="3">
        <v>42</v>
      </c>
      <c r="B48" s="4" t="s">
        <v>37</v>
      </c>
      <c r="C48" s="5">
        <v>20245307</v>
      </c>
      <c r="D48" s="25" t="s">
        <v>117</v>
      </c>
      <c r="E48" s="26" t="s">
        <v>133</v>
      </c>
      <c r="F48" s="6">
        <v>7373.1</v>
      </c>
      <c r="G48" s="6">
        <v>11878.5</v>
      </c>
      <c r="H48" s="27">
        <f t="shared" si="0"/>
        <v>19251.6</v>
      </c>
      <c r="I48" s="6">
        <f t="shared" si="1"/>
        <v>2106.6</v>
      </c>
      <c r="J48" s="6">
        <f t="shared" si="2"/>
        <v>1397.4705882352941</v>
      </c>
      <c r="K48" s="28">
        <f t="shared" si="3"/>
        <v>38.29863491865611</v>
      </c>
    </row>
    <row r="49" spans="1:11" ht="12.75">
      <c r="A49" s="3">
        <v>43</v>
      </c>
      <c r="B49" s="13" t="s">
        <v>87</v>
      </c>
      <c r="C49" s="13">
        <v>29565887</v>
      </c>
      <c r="D49" s="33" t="s">
        <v>157</v>
      </c>
      <c r="E49" s="26" t="s">
        <v>137</v>
      </c>
      <c r="F49" s="14">
        <v>11445</v>
      </c>
      <c r="G49" s="14">
        <v>10519.52</v>
      </c>
      <c r="H49" s="27">
        <f t="shared" si="0"/>
        <v>21964.52</v>
      </c>
      <c r="I49" s="6">
        <f t="shared" si="1"/>
        <v>3270</v>
      </c>
      <c r="J49" s="6">
        <f t="shared" si="2"/>
        <v>1237.5905882352943</v>
      </c>
      <c r="K49" s="34">
        <f t="shared" si="3"/>
        <v>52.10676126771721</v>
      </c>
    </row>
    <row r="50" spans="1:11" ht="12.75">
      <c r="A50" s="3">
        <v>44</v>
      </c>
      <c r="B50" s="4" t="s">
        <v>38</v>
      </c>
      <c r="C50" s="5">
        <v>19370004</v>
      </c>
      <c r="D50" s="25" t="s">
        <v>158</v>
      </c>
      <c r="E50" s="26" t="s">
        <v>135</v>
      </c>
      <c r="F50" s="6">
        <v>16136.4</v>
      </c>
      <c r="G50" s="6">
        <v>13382.74</v>
      </c>
      <c r="H50" s="27">
        <f t="shared" si="0"/>
        <v>29519.14</v>
      </c>
      <c r="I50" s="6">
        <f t="shared" si="1"/>
        <v>4610.4</v>
      </c>
      <c r="J50" s="6">
        <f t="shared" si="2"/>
        <v>1574.44</v>
      </c>
      <c r="K50" s="28">
        <f t="shared" si="3"/>
        <v>54.664194146577444</v>
      </c>
    </row>
    <row r="51" spans="1:11" ht="12.75">
      <c r="A51" s="3">
        <v>45</v>
      </c>
      <c r="B51" s="4" t="s">
        <v>39</v>
      </c>
      <c r="C51" s="5">
        <v>20451722</v>
      </c>
      <c r="D51" s="25" t="s">
        <v>118</v>
      </c>
      <c r="E51" s="26" t="s">
        <v>133</v>
      </c>
      <c r="F51" s="6">
        <v>13721.4</v>
      </c>
      <c r="G51" s="6">
        <v>17838.19</v>
      </c>
      <c r="H51" s="27">
        <f t="shared" si="0"/>
        <v>31559.589999999997</v>
      </c>
      <c r="I51" s="6">
        <f t="shared" si="1"/>
        <v>3920.4</v>
      </c>
      <c r="J51" s="6">
        <f t="shared" si="2"/>
        <v>2098.610588235294</v>
      </c>
      <c r="K51" s="28">
        <f t="shared" si="3"/>
        <v>43.47775113681769</v>
      </c>
    </row>
    <row r="52" spans="1:11" ht="12.75">
      <c r="A52" s="3">
        <v>46</v>
      </c>
      <c r="B52" s="4" t="s">
        <v>40</v>
      </c>
      <c r="C52" s="5">
        <v>19476715</v>
      </c>
      <c r="D52" s="25" t="s">
        <v>111</v>
      </c>
      <c r="E52" s="26" t="s">
        <v>159</v>
      </c>
      <c r="F52" s="6">
        <v>15836.1</v>
      </c>
      <c r="G52" s="6">
        <v>13357.07</v>
      </c>
      <c r="H52" s="27">
        <f t="shared" si="0"/>
        <v>29193.17</v>
      </c>
      <c r="I52" s="6">
        <f t="shared" si="1"/>
        <v>4524.6</v>
      </c>
      <c r="J52" s="6">
        <f t="shared" si="2"/>
        <v>1571.42</v>
      </c>
      <c r="K52" s="28">
        <f t="shared" si="3"/>
        <v>54.24590751877923</v>
      </c>
    </row>
    <row r="53" spans="1:11" ht="12.75">
      <c r="A53" s="3">
        <v>47</v>
      </c>
      <c r="B53" s="4" t="s">
        <v>41</v>
      </c>
      <c r="C53" s="5">
        <v>19260311</v>
      </c>
      <c r="D53" s="25" t="s">
        <v>160</v>
      </c>
      <c r="E53" s="26" t="s">
        <v>135</v>
      </c>
      <c r="F53" s="6">
        <v>12161.1</v>
      </c>
      <c r="G53" s="6">
        <v>15004.54</v>
      </c>
      <c r="H53" s="27">
        <f t="shared" si="0"/>
        <v>27165.64</v>
      </c>
      <c r="I53" s="6">
        <f t="shared" si="1"/>
        <v>3474.6</v>
      </c>
      <c r="J53" s="6">
        <f t="shared" si="2"/>
        <v>1765.24</v>
      </c>
      <c r="K53" s="28">
        <f t="shared" si="3"/>
        <v>44.76647706440931</v>
      </c>
    </row>
    <row r="54" spans="1:11" ht="12.75">
      <c r="A54" s="3">
        <v>48</v>
      </c>
      <c r="B54" s="4" t="s">
        <v>42</v>
      </c>
      <c r="C54" s="5">
        <v>19478279</v>
      </c>
      <c r="D54" s="25" t="s">
        <v>120</v>
      </c>
      <c r="E54" s="26" t="s">
        <v>133</v>
      </c>
      <c r="F54" s="6">
        <v>13807.5</v>
      </c>
      <c r="G54" s="6">
        <v>15241.01</v>
      </c>
      <c r="H54" s="27">
        <f t="shared" si="0"/>
        <v>29048.510000000002</v>
      </c>
      <c r="I54" s="6">
        <f t="shared" si="1"/>
        <v>3945</v>
      </c>
      <c r="J54" s="6">
        <f t="shared" si="2"/>
        <v>1793.06</v>
      </c>
      <c r="K54" s="28">
        <f t="shared" si="3"/>
        <v>47.532558468575495</v>
      </c>
    </row>
    <row r="55" spans="1:11" ht="12.75">
      <c r="A55" s="3">
        <v>49</v>
      </c>
      <c r="B55" s="4" t="s">
        <v>43</v>
      </c>
      <c r="C55" s="5">
        <v>19252416</v>
      </c>
      <c r="D55" s="25" t="s">
        <v>130</v>
      </c>
      <c r="E55" s="26" t="s">
        <v>133</v>
      </c>
      <c r="F55" s="6">
        <v>8912.75</v>
      </c>
      <c r="G55" s="6">
        <v>8091.66</v>
      </c>
      <c r="H55" s="27">
        <f t="shared" si="0"/>
        <v>17004.41</v>
      </c>
      <c r="I55" s="6">
        <f t="shared" si="1"/>
        <v>2546.5</v>
      </c>
      <c r="J55" s="6">
        <f t="shared" si="2"/>
        <v>951.96</v>
      </c>
      <c r="K55" s="28">
        <f t="shared" si="3"/>
        <v>52.41434427892529</v>
      </c>
    </row>
    <row r="56" spans="1:11" ht="12.75">
      <c r="A56" s="3">
        <v>50</v>
      </c>
      <c r="B56" s="4" t="s">
        <v>82</v>
      </c>
      <c r="C56" s="10">
        <v>24889220</v>
      </c>
      <c r="D56" s="25" t="s">
        <v>119</v>
      </c>
      <c r="E56" s="26" t="s">
        <v>144</v>
      </c>
      <c r="F56" s="6">
        <v>15498</v>
      </c>
      <c r="G56" s="6">
        <v>17676.6</v>
      </c>
      <c r="H56" s="27">
        <f t="shared" si="0"/>
        <v>33174.6</v>
      </c>
      <c r="I56" s="6">
        <f t="shared" si="1"/>
        <v>4428</v>
      </c>
      <c r="J56" s="6">
        <f t="shared" si="2"/>
        <v>2079.6</v>
      </c>
      <c r="K56" s="28">
        <f t="shared" si="3"/>
        <v>46.71646380061855</v>
      </c>
    </row>
    <row r="57" spans="1:11" ht="12.75">
      <c r="A57" s="3">
        <v>51</v>
      </c>
      <c r="B57" s="4" t="s">
        <v>44</v>
      </c>
      <c r="C57" s="5">
        <v>19477028</v>
      </c>
      <c r="D57" s="25" t="s">
        <v>161</v>
      </c>
      <c r="E57" s="26" t="s">
        <v>159</v>
      </c>
      <c r="F57" s="6">
        <v>7988.75</v>
      </c>
      <c r="G57" s="6">
        <v>8077.21</v>
      </c>
      <c r="H57" s="27">
        <f t="shared" si="0"/>
        <v>16065.96</v>
      </c>
      <c r="I57" s="6">
        <f t="shared" si="1"/>
        <v>2282.5</v>
      </c>
      <c r="J57" s="6">
        <f t="shared" si="2"/>
        <v>950.26</v>
      </c>
      <c r="K57" s="28">
        <f t="shared" si="3"/>
        <v>49.72469743482494</v>
      </c>
    </row>
    <row r="58" spans="1:11" ht="12.75">
      <c r="A58" s="3">
        <v>52</v>
      </c>
      <c r="B58" s="4" t="s">
        <v>45</v>
      </c>
      <c r="C58" s="5">
        <v>19317400</v>
      </c>
      <c r="D58" s="25" t="s">
        <v>118</v>
      </c>
      <c r="E58" s="26" t="s">
        <v>137</v>
      </c>
      <c r="F58" s="6">
        <v>15634.5</v>
      </c>
      <c r="G58" s="6">
        <v>15567.92</v>
      </c>
      <c r="H58" s="27">
        <f t="shared" si="0"/>
        <v>31202.42</v>
      </c>
      <c r="I58" s="6">
        <f t="shared" si="1"/>
        <v>4467</v>
      </c>
      <c r="J58" s="6">
        <f t="shared" si="2"/>
        <v>1831.52</v>
      </c>
      <c r="K58" s="28">
        <f t="shared" si="3"/>
        <v>50.10669044260029</v>
      </c>
    </row>
    <row r="59" spans="1:11" ht="12.75">
      <c r="A59" s="3">
        <v>53</v>
      </c>
      <c r="B59" s="4" t="s">
        <v>46</v>
      </c>
      <c r="C59" s="5">
        <v>19370110</v>
      </c>
      <c r="D59" s="25" t="s">
        <v>110</v>
      </c>
      <c r="E59" s="26" t="s">
        <v>144</v>
      </c>
      <c r="F59" s="6">
        <v>14687.4</v>
      </c>
      <c r="G59" s="6">
        <v>16008.82</v>
      </c>
      <c r="H59" s="27">
        <f t="shared" si="0"/>
        <v>30696.22</v>
      </c>
      <c r="I59" s="6">
        <f t="shared" si="1"/>
        <v>4196.4</v>
      </c>
      <c r="J59" s="6">
        <f t="shared" si="2"/>
        <v>1883.390588235294</v>
      </c>
      <c r="K59" s="28">
        <f t="shared" si="3"/>
        <v>47.84758514240515</v>
      </c>
    </row>
    <row r="60" spans="1:11" ht="12.75">
      <c r="A60" s="3">
        <v>54</v>
      </c>
      <c r="B60" s="11" t="s">
        <v>89</v>
      </c>
      <c r="C60" s="11">
        <v>31392079</v>
      </c>
      <c r="D60" s="25" t="s">
        <v>138</v>
      </c>
      <c r="E60" s="26" t="s">
        <v>135</v>
      </c>
      <c r="F60" s="6">
        <v>19740</v>
      </c>
      <c r="G60" s="6">
        <v>19613.67</v>
      </c>
      <c r="H60" s="27">
        <f t="shared" si="0"/>
        <v>39353.67</v>
      </c>
      <c r="I60" s="6">
        <f t="shared" si="1"/>
        <v>5640</v>
      </c>
      <c r="J60" s="6">
        <f t="shared" si="2"/>
        <v>2307.490588235294</v>
      </c>
      <c r="K60" s="28">
        <f t="shared" si="3"/>
        <v>50.16050599601003</v>
      </c>
    </row>
    <row r="61" spans="1:11" ht="12.75">
      <c r="A61" s="3">
        <v>55</v>
      </c>
      <c r="B61" s="4" t="s">
        <v>47</v>
      </c>
      <c r="C61" s="5">
        <v>20335302</v>
      </c>
      <c r="D61" s="25" t="s">
        <v>162</v>
      </c>
      <c r="E61" s="26" t="s">
        <v>133</v>
      </c>
      <c r="F61" s="6">
        <v>10701.25</v>
      </c>
      <c r="G61" s="6">
        <v>15300.26</v>
      </c>
      <c r="H61" s="27">
        <f t="shared" si="0"/>
        <v>26001.510000000002</v>
      </c>
      <c r="I61" s="6">
        <f t="shared" si="1"/>
        <v>3057.5</v>
      </c>
      <c r="J61" s="6">
        <f t="shared" si="2"/>
        <v>1800.030588235294</v>
      </c>
      <c r="K61" s="28">
        <f t="shared" si="3"/>
        <v>41.15626361699763</v>
      </c>
    </row>
    <row r="62" spans="1:11" ht="12.75">
      <c r="A62" s="3">
        <v>56</v>
      </c>
      <c r="B62" s="4" t="s">
        <v>48</v>
      </c>
      <c r="C62" s="5">
        <v>19640795</v>
      </c>
      <c r="D62" s="25" t="s">
        <v>163</v>
      </c>
      <c r="E62" s="26" t="s">
        <v>144</v>
      </c>
      <c r="F62" s="6">
        <v>17766</v>
      </c>
      <c r="G62" s="6">
        <v>14403.17</v>
      </c>
      <c r="H62" s="27">
        <f t="shared" si="0"/>
        <v>32169.17</v>
      </c>
      <c r="I62" s="6">
        <f t="shared" si="1"/>
        <v>5076</v>
      </c>
      <c r="J62" s="6">
        <f t="shared" si="2"/>
        <v>1694.4905882352941</v>
      </c>
      <c r="K62" s="28">
        <f t="shared" si="3"/>
        <v>55.22679012234385</v>
      </c>
    </row>
    <row r="63" spans="1:11" ht="12.75">
      <c r="A63" s="3">
        <v>57</v>
      </c>
      <c r="B63" s="4" t="s">
        <v>49</v>
      </c>
      <c r="C63" s="5">
        <v>37825970</v>
      </c>
      <c r="D63" s="25" t="s">
        <v>109</v>
      </c>
      <c r="E63" s="26" t="s">
        <v>139</v>
      </c>
      <c r="F63" s="6">
        <v>15758.4</v>
      </c>
      <c r="G63" s="6">
        <v>12704.78</v>
      </c>
      <c r="H63" s="27">
        <f t="shared" si="0"/>
        <v>28463.18</v>
      </c>
      <c r="I63" s="6">
        <f t="shared" si="1"/>
        <v>4502.4</v>
      </c>
      <c r="J63" s="6">
        <f t="shared" si="2"/>
        <v>1494.68</v>
      </c>
      <c r="K63" s="28">
        <f t="shared" si="3"/>
        <v>55.36415818611975</v>
      </c>
    </row>
    <row r="64" spans="1:11" ht="12.75">
      <c r="A64" s="3">
        <v>58</v>
      </c>
      <c r="B64" s="4" t="s">
        <v>50</v>
      </c>
      <c r="C64" s="5">
        <v>19640744</v>
      </c>
      <c r="D64" s="25" t="s">
        <v>110</v>
      </c>
      <c r="E64" s="26" t="s">
        <v>164</v>
      </c>
      <c r="F64" s="6">
        <v>10587.5</v>
      </c>
      <c r="G64" s="6">
        <v>10224.57</v>
      </c>
      <c r="H64" s="27">
        <f t="shared" si="0"/>
        <v>20812.07</v>
      </c>
      <c r="I64" s="6">
        <f t="shared" si="1"/>
        <v>3025</v>
      </c>
      <c r="J64" s="6">
        <f t="shared" si="2"/>
        <v>1202.890588235294</v>
      </c>
      <c r="K64" s="28">
        <f t="shared" si="3"/>
        <v>50.87192191838678</v>
      </c>
    </row>
    <row r="65" spans="1:11" ht="12.75">
      <c r="A65" s="3">
        <v>59</v>
      </c>
      <c r="B65" s="4" t="s">
        <v>51</v>
      </c>
      <c r="C65" s="5">
        <v>20335337</v>
      </c>
      <c r="D65" s="25" t="s">
        <v>110</v>
      </c>
      <c r="E65" s="26" t="s">
        <v>139</v>
      </c>
      <c r="F65" s="6">
        <v>10318</v>
      </c>
      <c r="G65" s="6">
        <v>12050.88</v>
      </c>
      <c r="H65" s="27">
        <f t="shared" si="0"/>
        <v>22368.879999999997</v>
      </c>
      <c r="I65" s="6">
        <f t="shared" si="1"/>
        <v>2948</v>
      </c>
      <c r="J65" s="6">
        <f t="shared" si="2"/>
        <v>1417.7505882352941</v>
      </c>
      <c r="K65" s="28">
        <f t="shared" si="3"/>
        <v>46.12658300281463</v>
      </c>
    </row>
    <row r="66" spans="1:11" ht="12.75">
      <c r="A66" s="35">
        <v>60</v>
      </c>
      <c r="B66" s="36" t="s">
        <v>85</v>
      </c>
      <c r="C66" s="36">
        <v>27233024</v>
      </c>
      <c r="D66" s="37" t="s">
        <v>165</v>
      </c>
      <c r="E66" s="38" t="s">
        <v>135</v>
      </c>
      <c r="F66" s="20">
        <v>11713.8</v>
      </c>
      <c r="G66" s="20">
        <v>12007.1</v>
      </c>
      <c r="H66" s="39">
        <f t="shared" si="0"/>
        <v>23720.9</v>
      </c>
      <c r="I66" s="20">
        <f t="shared" si="1"/>
        <v>3346.7999999999997</v>
      </c>
      <c r="J66" s="20">
        <f t="shared" si="2"/>
        <v>1412.6000000000001</v>
      </c>
      <c r="K66" s="40">
        <f t="shared" si="3"/>
        <v>49.38176881990143</v>
      </c>
    </row>
    <row r="67" spans="1:11" ht="12.75">
      <c r="A67" s="3">
        <v>61</v>
      </c>
      <c r="B67" s="4" t="s">
        <v>52</v>
      </c>
      <c r="C67" s="5">
        <v>19371107</v>
      </c>
      <c r="D67" s="25" t="s">
        <v>113</v>
      </c>
      <c r="E67" s="26" t="s">
        <v>133</v>
      </c>
      <c r="F67" s="6">
        <v>8727.25</v>
      </c>
      <c r="G67" s="6">
        <v>6242.4</v>
      </c>
      <c r="H67" s="27">
        <f t="shared" si="0"/>
        <v>14969.65</v>
      </c>
      <c r="I67" s="6">
        <f t="shared" si="1"/>
        <v>2493.5</v>
      </c>
      <c r="J67" s="6">
        <f t="shared" si="2"/>
        <v>734.4</v>
      </c>
      <c r="K67" s="28">
        <f t="shared" si="3"/>
        <v>58.299626243766554</v>
      </c>
    </row>
    <row r="68" spans="1:11" ht="12.75">
      <c r="A68" s="3">
        <v>62</v>
      </c>
      <c r="B68" s="4" t="s">
        <v>53</v>
      </c>
      <c r="C68" s="5">
        <v>35797563</v>
      </c>
      <c r="D68" s="25" t="s">
        <v>166</v>
      </c>
      <c r="E68" s="26" t="s">
        <v>135</v>
      </c>
      <c r="F68" s="6">
        <v>15491.7</v>
      </c>
      <c r="G68" s="6">
        <v>16167.94</v>
      </c>
      <c r="H68" s="27">
        <f t="shared" si="0"/>
        <v>31659.64</v>
      </c>
      <c r="I68" s="6">
        <f t="shared" si="1"/>
        <v>4426.2</v>
      </c>
      <c r="J68" s="6">
        <f t="shared" si="2"/>
        <v>1902.1105882352942</v>
      </c>
      <c r="K68" s="28">
        <f t="shared" si="3"/>
        <v>48.93201565147298</v>
      </c>
    </row>
    <row r="69" spans="1:11" ht="12.75">
      <c r="A69" s="3">
        <v>63</v>
      </c>
      <c r="B69" s="4" t="s">
        <v>54</v>
      </c>
      <c r="C69" s="5">
        <v>19414640</v>
      </c>
      <c r="D69" s="25" t="s">
        <v>129</v>
      </c>
      <c r="E69" s="26" t="s">
        <v>135</v>
      </c>
      <c r="F69" s="6">
        <v>6602.75</v>
      </c>
      <c r="G69" s="6">
        <v>8163.74</v>
      </c>
      <c r="H69" s="27">
        <f t="shared" si="0"/>
        <v>14766.49</v>
      </c>
      <c r="I69" s="6">
        <f t="shared" si="1"/>
        <v>1886.5</v>
      </c>
      <c r="J69" s="6">
        <f t="shared" si="2"/>
        <v>960.4399999999999</v>
      </c>
      <c r="K69" s="28">
        <f t="shared" si="3"/>
        <v>44.7144175765534</v>
      </c>
    </row>
    <row r="70" spans="1:11" ht="12.75">
      <c r="A70" s="7">
        <v>64</v>
      </c>
      <c r="B70" s="16" t="s">
        <v>55</v>
      </c>
      <c r="C70" s="17">
        <v>19476537</v>
      </c>
      <c r="D70" s="29"/>
      <c r="E70" s="30"/>
      <c r="F70" s="8">
        <v>0</v>
      </c>
      <c r="G70" s="8">
        <v>0</v>
      </c>
      <c r="H70" s="31">
        <f t="shared" si="0"/>
        <v>0</v>
      </c>
      <c r="I70" s="8">
        <f t="shared" si="1"/>
        <v>0</v>
      </c>
      <c r="J70" s="8">
        <f t="shared" si="2"/>
        <v>0</v>
      </c>
      <c r="K70" s="32" t="e">
        <f t="shared" si="3"/>
        <v>#DIV/0!</v>
      </c>
    </row>
    <row r="71" spans="1:11" ht="12.75">
      <c r="A71" s="7">
        <v>65</v>
      </c>
      <c r="B71" s="16" t="s">
        <v>56</v>
      </c>
      <c r="C71" s="17">
        <v>19414488</v>
      </c>
      <c r="D71" s="29"/>
      <c r="E71" s="30"/>
      <c r="F71" s="8">
        <v>0</v>
      </c>
      <c r="G71" s="8">
        <v>0</v>
      </c>
      <c r="H71" s="31">
        <f t="shared" si="0"/>
        <v>0</v>
      </c>
      <c r="I71" s="8">
        <f t="shared" si="1"/>
        <v>0</v>
      </c>
      <c r="J71" s="8">
        <f t="shared" si="2"/>
        <v>0</v>
      </c>
      <c r="K71" s="32" t="e">
        <f t="shared" si="3"/>
        <v>#DIV/0!</v>
      </c>
    </row>
    <row r="72" spans="1:11" ht="12.75">
      <c r="A72" s="7">
        <v>66</v>
      </c>
      <c r="B72" s="16" t="s">
        <v>57</v>
      </c>
      <c r="C72" s="17">
        <v>19414500</v>
      </c>
      <c r="D72" s="29"/>
      <c r="E72" s="30"/>
      <c r="F72" s="8">
        <v>0</v>
      </c>
      <c r="G72" s="8">
        <v>0</v>
      </c>
      <c r="H72" s="31">
        <f aca="true" t="shared" si="4" ref="H72:H99">F72+G72</f>
        <v>0</v>
      </c>
      <c r="I72" s="8">
        <f t="shared" si="1"/>
        <v>0</v>
      </c>
      <c r="J72" s="8">
        <f aca="true" t="shared" si="5" ref="J72:J101">G72/8.5</f>
        <v>0</v>
      </c>
      <c r="K72" s="32" t="e">
        <f t="shared" si="3"/>
        <v>#DIV/0!</v>
      </c>
    </row>
    <row r="73" spans="1:11" ht="12.75">
      <c r="A73" s="3">
        <v>67</v>
      </c>
      <c r="B73" s="4" t="s">
        <v>58</v>
      </c>
      <c r="C73" s="5">
        <v>35566585</v>
      </c>
      <c r="D73" s="25" t="s">
        <v>115</v>
      </c>
      <c r="E73" s="26" t="s">
        <v>137</v>
      </c>
      <c r="F73" s="6">
        <v>18606</v>
      </c>
      <c r="G73" s="6">
        <v>17224.83</v>
      </c>
      <c r="H73" s="27">
        <f t="shared" si="4"/>
        <v>35830.83</v>
      </c>
      <c r="I73" s="6">
        <f t="shared" si="1"/>
        <v>5316</v>
      </c>
      <c r="J73" s="6">
        <f t="shared" si="5"/>
        <v>2026.4505882352944</v>
      </c>
      <c r="K73" s="28">
        <f t="shared" si="3"/>
        <v>51.927348598957934</v>
      </c>
    </row>
    <row r="74" spans="1:11" ht="12.75">
      <c r="A74" s="3">
        <v>68</v>
      </c>
      <c r="B74" s="4" t="s">
        <v>59</v>
      </c>
      <c r="C74" s="5">
        <v>35784687</v>
      </c>
      <c r="D74" s="25" t="s">
        <v>122</v>
      </c>
      <c r="E74" s="26" t="s">
        <v>139</v>
      </c>
      <c r="F74" s="6">
        <v>7818.3</v>
      </c>
      <c r="G74" s="6">
        <v>8854.62</v>
      </c>
      <c r="H74" s="27">
        <f t="shared" si="4"/>
        <v>16672.920000000002</v>
      </c>
      <c r="I74" s="6">
        <f t="shared" si="1"/>
        <v>2233.8</v>
      </c>
      <c r="J74" s="6">
        <f t="shared" si="5"/>
        <v>1041.72</v>
      </c>
      <c r="K74" s="28">
        <f t="shared" si="3"/>
        <v>46.89220604429217</v>
      </c>
    </row>
    <row r="75" spans="1:11" ht="12.75">
      <c r="A75" s="3">
        <v>69</v>
      </c>
      <c r="B75" s="4" t="s">
        <v>60</v>
      </c>
      <c r="C75" s="5">
        <v>35784695</v>
      </c>
      <c r="D75" s="25" t="s">
        <v>111</v>
      </c>
      <c r="E75" s="26" t="s">
        <v>135</v>
      </c>
      <c r="F75" s="6">
        <v>6969.9</v>
      </c>
      <c r="G75" s="6">
        <v>9407.46</v>
      </c>
      <c r="H75" s="27">
        <f t="shared" si="4"/>
        <v>16377.359999999999</v>
      </c>
      <c r="I75" s="6">
        <f t="shared" si="1"/>
        <v>1991.3999999999999</v>
      </c>
      <c r="J75" s="6">
        <f t="shared" si="5"/>
        <v>1106.76</v>
      </c>
      <c r="K75" s="28">
        <f t="shared" si="3"/>
        <v>42.55814123888099</v>
      </c>
    </row>
    <row r="76" spans="1:11" ht="12.75">
      <c r="A76" s="3">
        <v>70</v>
      </c>
      <c r="B76" s="4" t="s">
        <v>61</v>
      </c>
      <c r="C76" s="5">
        <v>20570197</v>
      </c>
      <c r="D76" s="25" t="s">
        <v>167</v>
      </c>
      <c r="E76" s="26" t="s">
        <v>133</v>
      </c>
      <c r="F76" s="6">
        <v>16023</v>
      </c>
      <c r="G76" s="6">
        <v>13656.27</v>
      </c>
      <c r="H76" s="27">
        <f t="shared" si="4"/>
        <v>29679.27</v>
      </c>
      <c r="I76" s="6">
        <f t="shared" si="1"/>
        <v>4578</v>
      </c>
      <c r="J76" s="6">
        <f t="shared" si="5"/>
        <v>1606.6200000000001</v>
      </c>
      <c r="K76" s="28">
        <f t="shared" si="3"/>
        <v>53.98717690832692</v>
      </c>
    </row>
    <row r="77" spans="1:11" ht="12.75">
      <c r="A77" s="3">
        <v>71</v>
      </c>
      <c r="B77" s="4" t="s">
        <v>62</v>
      </c>
      <c r="C77" s="5">
        <v>19287287</v>
      </c>
      <c r="D77" s="25" t="s">
        <v>127</v>
      </c>
      <c r="E77" s="26" t="s">
        <v>139</v>
      </c>
      <c r="F77" s="6">
        <v>15876</v>
      </c>
      <c r="G77" s="6">
        <v>15044.58</v>
      </c>
      <c r="H77" s="27">
        <f t="shared" si="4"/>
        <v>30920.58</v>
      </c>
      <c r="I77" s="6">
        <f t="shared" si="1"/>
        <v>4536</v>
      </c>
      <c r="J77" s="6">
        <f t="shared" si="5"/>
        <v>1769.9505882352942</v>
      </c>
      <c r="K77" s="28">
        <f t="shared" si="3"/>
        <v>51.3444443797626</v>
      </c>
    </row>
    <row r="78" spans="1:11" ht="12.75">
      <c r="A78" s="3">
        <v>72</v>
      </c>
      <c r="B78" s="4" t="s">
        <v>63</v>
      </c>
      <c r="C78" s="5">
        <v>19252220</v>
      </c>
      <c r="D78" s="25" t="s">
        <v>126</v>
      </c>
      <c r="E78" s="26" t="s">
        <v>135</v>
      </c>
      <c r="F78" s="6">
        <v>13927.2</v>
      </c>
      <c r="G78" s="6">
        <v>18287.41</v>
      </c>
      <c r="H78" s="27">
        <f t="shared" si="4"/>
        <v>32214.61</v>
      </c>
      <c r="I78" s="6">
        <f t="shared" si="1"/>
        <v>3979.2000000000003</v>
      </c>
      <c r="J78" s="6">
        <f t="shared" si="5"/>
        <v>2151.46</v>
      </c>
      <c r="K78" s="28">
        <f t="shared" si="3"/>
        <v>43.23255814675391</v>
      </c>
    </row>
    <row r="79" spans="1:11" ht="12.75">
      <c r="A79" s="3">
        <v>73</v>
      </c>
      <c r="B79" s="4" t="s">
        <v>64</v>
      </c>
      <c r="C79" s="5">
        <v>20244697</v>
      </c>
      <c r="D79" s="25" t="s">
        <v>115</v>
      </c>
      <c r="E79" s="26" t="s">
        <v>135</v>
      </c>
      <c r="F79" s="6">
        <v>9625</v>
      </c>
      <c r="G79" s="6">
        <v>10932.36</v>
      </c>
      <c r="H79" s="27">
        <f t="shared" si="4"/>
        <v>20557.36</v>
      </c>
      <c r="I79" s="6">
        <f t="shared" si="1"/>
        <v>2750</v>
      </c>
      <c r="J79" s="6">
        <f t="shared" si="5"/>
        <v>1286.16</v>
      </c>
      <c r="K79" s="28">
        <f t="shared" si="3"/>
        <v>46.82021426875824</v>
      </c>
    </row>
    <row r="80" spans="1:11" ht="12.75">
      <c r="A80" s="3">
        <v>74</v>
      </c>
      <c r="B80" s="4" t="s">
        <v>65</v>
      </c>
      <c r="C80" s="5">
        <v>19574721</v>
      </c>
      <c r="D80" s="25" t="s">
        <v>168</v>
      </c>
      <c r="E80" s="26" t="s">
        <v>150</v>
      </c>
      <c r="F80" s="6">
        <v>5573.93</v>
      </c>
      <c r="G80" s="6">
        <v>8687.09</v>
      </c>
      <c r="H80" s="27">
        <f t="shared" si="4"/>
        <v>14261.02</v>
      </c>
      <c r="I80" s="6">
        <f aca="true" t="shared" si="6" ref="I80:I101">F80/3.5</f>
        <v>1592.5514285714287</v>
      </c>
      <c r="J80" s="6">
        <f t="shared" si="5"/>
        <v>1022.0105882352941</v>
      </c>
      <c r="K80" s="28">
        <f aca="true" t="shared" si="7" ref="K80:K102">F80*100/H80</f>
        <v>39.08507245624787</v>
      </c>
    </row>
    <row r="81" spans="1:11" ht="12.75">
      <c r="A81" s="3">
        <v>75</v>
      </c>
      <c r="B81" s="4" t="s">
        <v>66</v>
      </c>
      <c r="C81" s="5">
        <v>20381694</v>
      </c>
      <c r="D81" s="25" t="s">
        <v>119</v>
      </c>
      <c r="E81" s="26" t="s">
        <v>137</v>
      </c>
      <c r="F81" s="6">
        <v>16590</v>
      </c>
      <c r="G81" s="6">
        <v>16904.97</v>
      </c>
      <c r="H81" s="27">
        <f t="shared" si="4"/>
        <v>33494.97</v>
      </c>
      <c r="I81" s="6">
        <f t="shared" si="6"/>
        <v>4740</v>
      </c>
      <c r="J81" s="6">
        <f t="shared" si="5"/>
        <v>1988.8200000000002</v>
      </c>
      <c r="K81" s="28">
        <f t="shared" si="7"/>
        <v>49.529824925951566</v>
      </c>
    </row>
    <row r="82" spans="1:11" ht="12.75">
      <c r="A82" s="3">
        <v>76</v>
      </c>
      <c r="B82" s="4" t="s">
        <v>67</v>
      </c>
      <c r="C82" s="5">
        <v>19266250</v>
      </c>
      <c r="D82" s="25" t="s">
        <v>169</v>
      </c>
      <c r="E82" s="26" t="s">
        <v>135</v>
      </c>
      <c r="F82" s="6">
        <v>9435.3</v>
      </c>
      <c r="G82" s="6">
        <v>7105.66</v>
      </c>
      <c r="H82" s="27">
        <f t="shared" si="4"/>
        <v>16540.96</v>
      </c>
      <c r="I82" s="6">
        <f t="shared" si="6"/>
        <v>2695.7999999999997</v>
      </c>
      <c r="J82" s="6">
        <f t="shared" si="5"/>
        <v>835.96</v>
      </c>
      <c r="K82" s="28">
        <f t="shared" si="7"/>
        <v>57.04203383600468</v>
      </c>
    </row>
    <row r="83" spans="1:11" ht="12.75">
      <c r="A83" s="3">
        <v>77</v>
      </c>
      <c r="B83" s="4" t="s">
        <v>68</v>
      </c>
      <c r="C83" s="5">
        <v>19641065</v>
      </c>
      <c r="D83" s="25" t="s">
        <v>130</v>
      </c>
      <c r="E83" s="26" t="s">
        <v>135</v>
      </c>
      <c r="F83" s="6">
        <v>15650.25</v>
      </c>
      <c r="G83" s="6">
        <v>14746.82</v>
      </c>
      <c r="H83" s="27">
        <f t="shared" si="4"/>
        <v>30397.07</v>
      </c>
      <c r="I83" s="6">
        <f t="shared" si="6"/>
        <v>4471.5</v>
      </c>
      <c r="J83" s="6">
        <f t="shared" si="5"/>
        <v>1734.92</v>
      </c>
      <c r="K83" s="28">
        <f t="shared" si="7"/>
        <v>51.486047832899686</v>
      </c>
    </row>
    <row r="84" spans="1:11" ht="12.75">
      <c r="A84" s="3">
        <v>78</v>
      </c>
      <c r="B84" s="4" t="s">
        <v>69</v>
      </c>
      <c r="C84" s="5">
        <v>20244891</v>
      </c>
      <c r="D84" s="25" t="s">
        <v>170</v>
      </c>
      <c r="E84" s="26" t="s">
        <v>139</v>
      </c>
      <c r="F84" s="6">
        <v>8396.5</v>
      </c>
      <c r="G84" s="6">
        <v>8616.28</v>
      </c>
      <c r="H84" s="27">
        <f t="shared" si="4"/>
        <v>17012.78</v>
      </c>
      <c r="I84" s="6">
        <f t="shared" si="6"/>
        <v>2399</v>
      </c>
      <c r="J84" s="6">
        <f t="shared" si="5"/>
        <v>1013.6800000000001</v>
      </c>
      <c r="K84" s="28">
        <f t="shared" si="7"/>
        <v>49.354073819799</v>
      </c>
    </row>
    <row r="85" spans="1:11" ht="12.75">
      <c r="A85" s="3">
        <v>79</v>
      </c>
      <c r="B85" s="4" t="s">
        <v>70</v>
      </c>
      <c r="C85" s="5">
        <v>19370586</v>
      </c>
      <c r="D85" s="25" t="s">
        <v>171</v>
      </c>
      <c r="E85" s="26" t="s">
        <v>137</v>
      </c>
      <c r="F85" s="6">
        <v>11657.1</v>
      </c>
      <c r="G85" s="6">
        <v>12589.86</v>
      </c>
      <c r="H85" s="27">
        <f t="shared" si="4"/>
        <v>24246.96</v>
      </c>
      <c r="I85" s="6">
        <f t="shared" si="6"/>
        <v>3330.6</v>
      </c>
      <c r="J85" s="6">
        <f t="shared" si="5"/>
        <v>1481.16</v>
      </c>
      <c r="K85" s="28">
        <f t="shared" si="7"/>
        <v>48.076542378920905</v>
      </c>
    </row>
    <row r="86" spans="1:11" ht="12.75">
      <c r="A86" s="3">
        <v>80</v>
      </c>
      <c r="B86" s="4" t="s">
        <v>71</v>
      </c>
      <c r="C86" s="5">
        <v>20869017</v>
      </c>
      <c r="D86" s="25" t="s">
        <v>172</v>
      </c>
      <c r="E86" s="26" t="s">
        <v>139</v>
      </c>
      <c r="F86" s="6">
        <v>11127.9</v>
      </c>
      <c r="G86" s="6">
        <v>8360.18</v>
      </c>
      <c r="H86" s="27">
        <f t="shared" si="4"/>
        <v>19488.08</v>
      </c>
      <c r="I86" s="6">
        <f t="shared" si="6"/>
        <v>3179.4</v>
      </c>
      <c r="J86" s="6">
        <f t="shared" si="5"/>
        <v>983.5505882352942</v>
      </c>
      <c r="K86" s="28">
        <f t="shared" si="7"/>
        <v>57.10105869844541</v>
      </c>
    </row>
    <row r="87" spans="1:11" ht="12.75">
      <c r="A87" s="3">
        <v>81</v>
      </c>
      <c r="B87" s="11" t="s">
        <v>84</v>
      </c>
      <c r="C87" s="11">
        <v>36016032</v>
      </c>
      <c r="D87" s="25" t="s">
        <v>123</v>
      </c>
      <c r="E87" s="26" t="s">
        <v>139</v>
      </c>
      <c r="F87" s="6">
        <v>12768</v>
      </c>
      <c r="G87" s="6">
        <v>16143.46</v>
      </c>
      <c r="H87" s="27">
        <f>F87+G87</f>
        <v>28911.46</v>
      </c>
      <c r="I87" s="6">
        <f>F87/3.5</f>
        <v>3648</v>
      </c>
      <c r="J87" s="6">
        <f t="shared" si="5"/>
        <v>1899.230588235294</v>
      </c>
      <c r="K87" s="28">
        <f>F87*100/H87</f>
        <v>44.1624186395291</v>
      </c>
    </row>
    <row r="88" spans="1:11" ht="12.75">
      <c r="A88" s="3">
        <v>82</v>
      </c>
      <c r="B88" s="4" t="s">
        <v>72</v>
      </c>
      <c r="C88" s="5">
        <v>19372285</v>
      </c>
      <c r="D88" s="25" t="s">
        <v>117</v>
      </c>
      <c r="E88" s="26" t="s">
        <v>135</v>
      </c>
      <c r="F88" s="6">
        <v>9636.9</v>
      </c>
      <c r="G88" s="6">
        <v>12766.49</v>
      </c>
      <c r="H88" s="27">
        <f t="shared" si="4"/>
        <v>22403.39</v>
      </c>
      <c r="I88" s="6">
        <f t="shared" si="6"/>
        <v>2753.4</v>
      </c>
      <c r="J88" s="6">
        <f t="shared" si="5"/>
        <v>1501.94</v>
      </c>
      <c r="K88" s="28">
        <f t="shared" si="7"/>
        <v>43.01536508537324</v>
      </c>
    </row>
    <row r="89" spans="1:11" ht="12.75">
      <c r="A89" s="3">
        <v>83</v>
      </c>
      <c r="B89" s="4" t="s">
        <v>73</v>
      </c>
      <c r="C89" s="5">
        <v>20627684</v>
      </c>
      <c r="D89" s="25" t="s">
        <v>173</v>
      </c>
      <c r="E89" s="26" t="s">
        <v>135</v>
      </c>
      <c r="F89" s="6">
        <v>14280</v>
      </c>
      <c r="G89" s="6">
        <v>12803.21</v>
      </c>
      <c r="H89" s="27">
        <f t="shared" si="4"/>
        <v>27083.21</v>
      </c>
      <c r="I89" s="6">
        <f t="shared" si="6"/>
        <v>4080</v>
      </c>
      <c r="J89" s="6">
        <f t="shared" si="5"/>
        <v>1506.26</v>
      </c>
      <c r="K89" s="28">
        <f t="shared" si="7"/>
        <v>52.72639395404016</v>
      </c>
    </row>
    <row r="90" spans="1:11" ht="12.75">
      <c r="A90" s="7">
        <v>84</v>
      </c>
      <c r="B90" s="16" t="s">
        <v>74</v>
      </c>
      <c r="C90" s="17">
        <v>20627676</v>
      </c>
      <c r="D90" s="29"/>
      <c r="E90" s="30"/>
      <c r="F90" s="8">
        <v>0</v>
      </c>
      <c r="G90" s="8">
        <v>0</v>
      </c>
      <c r="H90" s="31">
        <f t="shared" si="4"/>
        <v>0</v>
      </c>
      <c r="I90" s="8">
        <f t="shared" si="6"/>
        <v>0</v>
      </c>
      <c r="J90" s="8">
        <f t="shared" si="5"/>
        <v>0</v>
      </c>
      <c r="K90" s="32" t="e">
        <f t="shared" si="7"/>
        <v>#DIV/0!</v>
      </c>
    </row>
    <row r="91" spans="1:11" ht="12.75">
      <c r="A91" s="3">
        <v>85</v>
      </c>
      <c r="B91" s="4" t="s">
        <v>75</v>
      </c>
      <c r="C91" s="5">
        <v>19414100</v>
      </c>
      <c r="D91" s="25" t="s">
        <v>118</v>
      </c>
      <c r="E91" s="26" t="s">
        <v>139</v>
      </c>
      <c r="F91" s="6">
        <v>15246</v>
      </c>
      <c r="G91" s="6">
        <v>15556.87</v>
      </c>
      <c r="H91" s="27">
        <f t="shared" si="4"/>
        <v>30802.870000000003</v>
      </c>
      <c r="I91" s="6">
        <f t="shared" si="6"/>
        <v>4356</v>
      </c>
      <c r="J91" s="6">
        <f t="shared" si="5"/>
        <v>1830.22</v>
      </c>
      <c r="K91" s="28">
        <f t="shared" si="7"/>
        <v>49.49538792976109</v>
      </c>
    </row>
    <row r="92" spans="1:11" ht="12.75">
      <c r="A92" s="3">
        <v>86</v>
      </c>
      <c r="B92" s="4" t="s">
        <v>76</v>
      </c>
      <c r="C92" s="5">
        <v>20245013</v>
      </c>
      <c r="D92" s="25" t="s">
        <v>174</v>
      </c>
      <c r="E92" s="26" t="s">
        <v>137</v>
      </c>
      <c r="F92" s="6">
        <v>11384.1</v>
      </c>
      <c r="G92" s="6">
        <v>12124.4</v>
      </c>
      <c r="H92" s="27">
        <f t="shared" si="4"/>
        <v>23508.5</v>
      </c>
      <c r="I92" s="6">
        <f t="shared" si="6"/>
        <v>3252.6</v>
      </c>
      <c r="J92" s="6">
        <f t="shared" si="5"/>
        <v>1426.3999999999999</v>
      </c>
      <c r="K92" s="28">
        <f t="shared" si="7"/>
        <v>48.4254631303571</v>
      </c>
    </row>
    <row r="93" spans="1:11" ht="12.75">
      <c r="A93" s="3">
        <v>87</v>
      </c>
      <c r="B93" s="4" t="s">
        <v>77</v>
      </c>
      <c r="C93" s="9">
        <v>19641464</v>
      </c>
      <c r="D93" s="41">
        <v>131</v>
      </c>
      <c r="E93" s="26" t="s">
        <v>133</v>
      </c>
      <c r="F93" s="6">
        <v>12705</v>
      </c>
      <c r="G93" s="6">
        <v>11789.42</v>
      </c>
      <c r="H93" s="27">
        <f t="shared" si="4"/>
        <v>24494.42</v>
      </c>
      <c r="I93" s="6">
        <f t="shared" si="6"/>
        <v>3630</v>
      </c>
      <c r="J93" s="6">
        <f t="shared" si="5"/>
        <v>1386.9905882352941</v>
      </c>
      <c r="K93" s="28">
        <f t="shared" si="7"/>
        <v>51.86895627657238</v>
      </c>
    </row>
    <row r="94" spans="1:11" ht="12.75">
      <c r="A94" s="3">
        <v>88</v>
      </c>
      <c r="B94" s="4" t="s">
        <v>78</v>
      </c>
      <c r="C94" s="5">
        <v>19687704</v>
      </c>
      <c r="D94" s="25" t="s">
        <v>175</v>
      </c>
      <c r="E94" s="26" t="s">
        <v>139</v>
      </c>
      <c r="F94" s="6">
        <v>15374.1</v>
      </c>
      <c r="G94" s="6">
        <v>15276.03</v>
      </c>
      <c r="H94" s="27">
        <f t="shared" si="4"/>
        <v>30650.13</v>
      </c>
      <c r="I94" s="6">
        <f t="shared" si="6"/>
        <v>4392.6</v>
      </c>
      <c r="J94" s="6">
        <f t="shared" si="5"/>
        <v>1797.18</v>
      </c>
      <c r="K94" s="28">
        <f t="shared" si="7"/>
        <v>50.15998300822867</v>
      </c>
    </row>
    <row r="95" spans="1:11" ht="12.75">
      <c r="A95" s="3">
        <v>89</v>
      </c>
      <c r="B95" s="11" t="s">
        <v>91</v>
      </c>
      <c r="C95" s="11">
        <v>36111786</v>
      </c>
      <c r="D95" s="25" t="s">
        <v>176</v>
      </c>
      <c r="E95" s="26" t="s">
        <v>137</v>
      </c>
      <c r="F95" s="6">
        <v>14857.5</v>
      </c>
      <c r="G95" s="6">
        <v>10583.01</v>
      </c>
      <c r="H95" s="27">
        <f t="shared" si="4"/>
        <v>25440.510000000002</v>
      </c>
      <c r="I95" s="6">
        <f t="shared" si="6"/>
        <v>4245</v>
      </c>
      <c r="J95" s="6">
        <f t="shared" si="5"/>
        <v>1245.06</v>
      </c>
      <c r="K95" s="28">
        <f t="shared" si="7"/>
        <v>58.4009518677102</v>
      </c>
    </row>
    <row r="96" spans="1:11" ht="12.75">
      <c r="A96" s="3">
        <v>90</v>
      </c>
      <c r="B96" s="11" t="s">
        <v>92</v>
      </c>
      <c r="C96" s="11">
        <v>38116119</v>
      </c>
      <c r="D96" s="25" t="s">
        <v>177</v>
      </c>
      <c r="E96" s="26" t="s">
        <v>133</v>
      </c>
      <c r="F96" s="6">
        <v>16502.5</v>
      </c>
      <c r="G96" s="6">
        <v>15505.36</v>
      </c>
      <c r="H96" s="27">
        <f t="shared" si="4"/>
        <v>32007.86</v>
      </c>
      <c r="I96" s="6">
        <f t="shared" si="6"/>
        <v>4715</v>
      </c>
      <c r="J96" s="6">
        <f t="shared" si="5"/>
        <v>1824.16</v>
      </c>
      <c r="K96" s="28">
        <f t="shared" si="7"/>
        <v>51.557648652549716</v>
      </c>
    </row>
    <row r="97" spans="1:11" ht="12.75">
      <c r="A97" s="3">
        <v>91</v>
      </c>
      <c r="B97" s="11" t="s">
        <v>93</v>
      </c>
      <c r="C97" s="11">
        <v>38733823</v>
      </c>
      <c r="D97" s="25" t="s">
        <v>178</v>
      </c>
      <c r="E97" s="26" t="s">
        <v>139</v>
      </c>
      <c r="F97" s="6">
        <v>8470</v>
      </c>
      <c r="G97" s="6">
        <v>8041.6</v>
      </c>
      <c r="H97" s="27">
        <f t="shared" si="4"/>
        <v>16511.6</v>
      </c>
      <c r="I97" s="6">
        <f t="shared" si="6"/>
        <v>2420</v>
      </c>
      <c r="J97" s="6">
        <f t="shared" si="5"/>
        <v>946.0705882352942</v>
      </c>
      <c r="K97" s="28">
        <f t="shared" si="7"/>
        <v>51.29726979820248</v>
      </c>
    </row>
    <row r="98" spans="1:11" ht="12.75">
      <c r="A98" s="3">
        <v>92</v>
      </c>
      <c r="B98" s="11" t="s">
        <v>94</v>
      </c>
      <c r="C98" s="11">
        <v>40255542</v>
      </c>
      <c r="D98" s="25" t="s">
        <v>131</v>
      </c>
      <c r="E98" s="26" t="s">
        <v>143</v>
      </c>
      <c r="F98" s="6">
        <v>10147.73</v>
      </c>
      <c r="G98" s="6">
        <v>8934.35</v>
      </c>
      <c r="H98" s="27">
        <f t="shared" si="4"/>
        <v>19082.08</v>
      </c>
      <c r="I98" s="6">
        <f t="shared" si="6"/>
        <v>2899.3514285714286</v>
      </c>
      <c r="J98" s="6">
        <f t="shared" si="5"/>
        <v>1051.1000000000001</v>
      </c>
      <c r="K98" s="28">
        <f t="shared" si="7"/>
        <v>53.179370383102885</v>
      </c>
    </row>
    <row r="99" spans="1:11" ht="12.75">
      <c r="A99" s="3">
        <v>93</v>
      </c>
      <c r="B99" s="11" t="s">
        <v>95</v>
      </c>
      <c r="C99" s="11">
        <v>40577106</v>
      </c>
      <c r="D99" s="25" t="s">
        <v>179</v>
      </c>
      <c r="E99" s="26" t="s">
        <v>135</v>
      </c>
      <c r="F99" s="6">
        <v>10850</v>
      </c>
      <c r="G99" s="6">
        <v>9255.06</v>
      </c>
      <c r="H99" s="42">
        <f t="shared" si="4"/>
        <v>20105.059999999998</v>
      </c>
      <c r="I99" s="6">
        <f t="shared" si="6"/>
        <v>3100</v>
      </c>
      <c r="J99" s="6">
        <f t="shared" si="5"/>
        <v>1088.830588235294</v>
      </c>
      <c r="K99" s="28">
        <f t="shared" si="7"/>
        <v>53.96651390247033</v>
      </c>
    </row>
    <row r="100" spans="1:11" ht="12.75">
      <c r="A100" s="3">
        <v>94</v>
      </c>
      <c r="B100" s="13" t="s">
        <v>97</v>
      </c>
      <c r="C100" s="13">
        <v>43125997</v>
      </c>
      <c r="D100" s="33" t="s">
        <v>125</v>
      </c>
      <c r="E100" s="43" t="s">
        <v>143</v>
      </c>
      <c r="F100" s="14">
        <v>8069.25</v>
      </c>
      <c r="G100" s="14">
        <v>9705.64</v>
      </c>
      <c r="H100" s="44">
        <f>F100+G100</f>
        <v>17774.89</v>
      </c>
      <c r="I100" s="6">
        <f t="shared" si="6"/>
        <v>2305.5</v>
      </c>
      <c r="J100" s="6">
        <f t="shared" si="5"/>
        <v>1141.84</v>
      </c>
      <c r="K100" s="40">
        <f t="shared" si="7"/>
        <v>45.39690540982251</v>
      </c>
    </row>
    <row r="101" spans="1:11" ht="12.75">
      <c r="A101" s="7">
        <v>95</v>
      </c>
      <c r="B101" s="12" t="s">
        <v>98</v>
      </c>
      <c r="C101" s="12">
        <v>42879666</v>
      </c>
      <c r="D101" s="29"/>
      <c r="E101" s="30"/>
      <c r="F101" s="8">
        <v>0</v>
      </c>
      <c r="G101" s="8">
        <v>0</v>
      </c>
      <c r="H101" s="45">
        <f>F101+G101</f>
        <v>0</v>
      </c>
      <c r="I101" s="8">
        <f t="shared" si="6"/>
        <v>0</v>
      </c>
      <c r="J101" s="8">
        <f t="shared" si="5"/>
        <v>0</v>
      </c>
      <c r="K101" s="32" t="e">
        <f t="shared" si="7"/>
        <v>#DIV/0!</v>
      </c>
    </row>
    <row r="102" spans="1:11" ht="12.75">
      <c r="A102" s="49" t="s">
        <v>96</v>
      </c>
      <c r="B102" s="49"/>
      <c r="C102" s="49"/>
      <c r="D102" s="49"/>
      <c r="E102" s="49"/>
      <c r="F102" s="46">
        <f>SUM(F7:F101)</f>
        <v>1072317.2400000002</v>
      </c>
      <c r="G102" s="46">
        <f>SUM(G7:G101)</f>
        <v>1106534.9600000002</v>
      </c>
      <c r="H102" s="50">
        <f>SUM(H7:H101)</f>
        <v>2178852.1999999997</v>
      </c>
      <c r="I102" s="6">
        <f>SUM(I7:I101)</f>
        <v>306376.3542857143</v>
      </c>
      <c r="J102" s="6">
        <f>SUM(J7:J101)</f>
        <v>130180.58352941179</v>
      </c>
      <c r="K102" s="28">
        <f t="shared" si="7"/>
        <v>49.214776477266355</v>
      </c>
    </row>
    <row r="103" spans="1:11" ht="12.75">
      <c r="A103" s="2"/>
      <c r="B103" s="1"/>
      <c r="C103" s="1"/>
      <c r="D103" s="1"/>
      <c r="E103" s="1"/>
      <c r="F103" s="15"/>
      <c r="G103" s="47"/>
      <c r="H103" s="51"/>
      <c r="I103" s="15"/>
      <c r="J103" s="15"/>
      <c r="K103" s="48"/>
    </row>
  </sheetData>
  <mergeCells count="9">
    <mergeCell ref="A102:E102"/>
    <mergeCell ref="H102:H103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2021-10-13T08:04:21Z</dcterms:modified>
  <cp:category/>
  <cp:version/>
  <cp:contentType/>
  <cp:contentStatus/>
</cp:coreProperties>
</file>